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60" tabRatio="930" activeTab="0"/>
  </bookViews>
  <sheets>
    <sheet name="SKUPNO" sheetId="1" r:id="rId1"/>
    <sheet name="POSEBNA RAZVRSTITEV" sheetId="2" r:id="rId2"/>
    <sheet name="1. turnir - Turnišče" sheetId="3" r:id="rId3"/>
    <sheet name="2. turnir - Dobrovnik" sheetId="4" r:id="rId4"/>
    <sheet name="3. turnir - Murska Sobota" sheetId="5" r:id="rId5"/>
    <sheet name="4. turnir - Ormož" sheetId="6" r:id="rId6"/>
    <sheet name="5. turnir - Tišina" sheetId="7" r:id="rId7"/>
    <sheet name="6. turnir - Ormož" sheetId="8" r:id="rId8"/>
  </sheets>
  <definedNames/>
  <calcPr fullCalcOnLoad="1"/>
</workbook>
</file>

<file path=xl/sharedStrings.xml><?xml version="1.0" encoding="utf-8"?>
<sst xmlns="http://schemas.openxmlformats.org/spreadsheetml/2006/main" count="1117" uniqueCount="172">
  <si>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</si>
  <si>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</si>
  <si>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</si>
  <si>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</si>
  <si>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</si>
  <si>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</si>
  <si>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</si>
  <si>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</si>
  <si>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</si>
  <si>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</si>
  <si>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Priimek in ime</t>
  </si>
  <si>
    <t>strelsko društvo</t>
  </si>
  <si>
    <t>11.</t>
  </si>
  <si>
    <t>12.</t>
  </si>
  <si>
    <t>13.</t>
  </si>
  <si>
    <t>14.</t>
  </si>
  <si>
    <t>16.</t>
  </si>
  <si>
    <t>17.</t>
  </si>
  <si>
    <t>15.</t>
  </si>
  <si>
    <t>18.</t>
  </si>
  <si>
    <t>19.</t>
  </si>
  <si>
    <t>20.</t>
  </si>
  <si>
    <t>21.</t>
  </si>
  <si>
    <t>22.</t>
  </si>
  <si>
    <t>23.</t>
  </si>
  <si>
    <t>24.</t>
  </si>
  <si>
    <t>krogi</t>
  </si>
  <si>
    <t>točke</t>
  </si>
  <si>
    <t xml:space="preserve">krogi  </t>
  </si>
  <si>
    <t>skupaj</t>
  </si>
  <si>
    <t>ekipa</t>
  </si>
  <si>
    <t>3. DRŽAVNA ČLANSKA STRELSKA LIGA - SEVEROVZHOD - PUŠKA</t>
  </si>
  <si>
    <t>SD Koloman Flisar Tišina III.</t>
  </si>
  <si>
    <t>SD Kovinar Ormož III.</t>
  </si>
  <si>
    <t>SD Štefan Kovač Turnišče III.</t>
  </si>
  <si>
    <t>EKIPNO:</t>
  </si>
  <si>
    <t>POSAMEZNO:</t>
  </si>
  <si>
    <t>krogov</t>
  </si>
  <si>
    <t>strelec</t>
  </si>
  <si>
    <t>Vodja tekmovanja:</t>
  </si>
  <si>
    <t>Stiven Vočanec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</si>
  <si>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</si>
  <si>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</si>
  <si>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</si>
  <si>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</si>
  <si>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</si>
  <si>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</si>
  <si>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</si>
  <si>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</si>
  <si>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</si>
  <si>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</si>
  <si>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</si>
  <si>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</si>
  <si>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SD Tovarne sladkorja Ormož II.</t>
  </si>
  <si>
    <t>37.</t>
  </si>
  <si>
    <t>38.</t>
  </si>
  <si>
    <t>SKUPNA RAZVRSTITEV EKIP</t>
  </si>
  <si>
    <t>SKUPNA RAZVRSTITEV POSAMEZNIKOV</t>
  </si>
  <si>
    <t>serije</t>
  </si>
  <si>
    <t>strelci ekipe</t>
  </si>
  <si>
    <t>zs</t>
  </si>
  <si>
    <t>POSEBNA RAZVRSTITEV STRELCEV</t>
  </si>
  <si>
    <t>POSEBNA RAZVRSTITEV STRELK</t>
  </si>
  <si>
    <t>Gregor Maučec</t>
  </si>
  <si>
    <t>ŠSK Coal Petišovci</t>
  </si>
  <si>
    <t>SD Jezero Dobrovnik II.</t>
  </si>
  <si>
    <t>39.</t>
  </si>
  <si>
    <t>40.</t>
  </si>
  <si>
    <t>41.</t>
  </si>
  <si>
    <t>42.</t>
  </si>
  <si>
    <t>43.</t>
  </si>
  <si>
    <t>5. TURNIR - TIŠINA, 2014</t>
  </si>
  <si>
    <t>SEZONA 2013/2014</t>
  </si>
  <si>
    <t>3. TURNIR - MURSKA SOBOTA, 13.12.2013</t>
  </si>
  <si>
    <t>2. TURNIR - DOBROVNIK, 15.11.2013</t>
  </si>
  <si>
    <t>1. TURNIR - TURNIŠČE, 18.10.2013</t>
  </si>
  <si>
    <t>Kovinar Ormož III</t>
  </si>
  <si>
    <t>ŠSD Murska Sobota</t>
  </si>
  <si>
    <t>Tovarne sladkorja Ormož II</t>
  </si>
  <si>
    <t>Jezero Dobrovnik II</t>
  </si>
  <si>
    <t>SD Janko Jurkovič, Sv. Jurij ob Ščavnici II.</t>
  </si>
  <si>
    <t>ŠSD Radgona, Gornja Radgona II.</t>
  </si>
  <si>
    <t>Horvat Daniel</t>
  </si>
  <si>
    <t>Gorenc Slavko</t>
  </si>
  <si>
    <t>Janko Jurkovič II</t>
  </si>
  <si>
    <t>Horvat Darko</t>
  </si>
  <si>
    <t>Mele Vesna</t>
  </si>
  <si>
    <t>Tenšek Mirko</t>
  </si>
  <si>
    <t>Stanič Andrej</t>
  </si>
  <si>
    <t>Seršen Primož</t>
  </si>
  <si>
    <t>Š. Kovač Turnišče III</t>
  </si>
  <si>
    <t>Varga Gabor</t>
  </si>
  <si>
    <t xml:space="preserve">Makari Igor </t>
  </si>
  <si>
    <t>ŠSD M. Sobota</t>
  </si>
  <si>
    <t>Adanič Primož</t>
  </si>
  <si>
    <t>Keglevič Ivan</t>
  </si>
  <si>
    <t>K. Flisar Tišina III</t>
  </si>
  <si>
    <t>Tomažič Žan</t>
  </si>
  <si>
    <t>Maučec Avguštin</t>
  </si>
  <si>
    <t>Partl Betina</t>
  </si>
  <si>
    <t>Mihelič Lea</t>
  </si>
  <si>
    <t>Banfi Primož</t>
  </si>
  <si>
    <t>Pleh Matjaž</t>
  </si>
  <si>
    <t>Kopinja Jože</t>
  </si>
  <si>
    <t>Kocbek Anton</t>
  </si>
  <si>
    <t>Gernčer Boris</t>
  </si>
  <si>
    <t>Tomažič Rok</t>
  </si>
  <si>
    <t>Stojanovič Vasja</t>
  </si>
  <si>
    <t>ŠSD Radgona II</t>
  </si>
  <si>
    <t>Horvat Urška</t>
  </si>
  <si>
    <t>Petek Suzana</t>
  </si>
  <si>
    <t>Sočič Bojan</t>
  </si>
  <si>
    <t>Dvanajšček Dare</t>
  </si>
  <si>
    <t>Vinčec Dejan</t>
  </si>
  <si>
    <t xml:space="preserve">Ranfl Igor </t>
  </si>
  <si>
    <t>Kreslin Marko</t>
  </si>
  <si>
    <t>Horvat Daniela</t>
  </si>
  <si>
    <t>Benkovič Tomaž</t>
  </si>
  <si>
    <t>SD Janko Jurkovič Sv. Jurij ob Ščavnici II.</t>
  </si>
  <si>
    <t>ŠSD Radgona Gornja Radgona II.</t>
  </si>
  <si>
    <t>Tomaž Benkovič</t>
  </si>
  <si>
    <t>Horvat Marjan</t>
  </si>
  <si>
    <t>Havasi Ferenc</t>
  </si>
  <si>
    <t>Čučko Aljaž</t>
  </si>
  <si>
    <t>Strajnšak Tadeja</t>
  </si>
  <si>
    <t>Irgolič Žan</t>
  </si>
  <si>
    <t>Teodor Pevec</t>
  </si>
  <si>
    <t>Slanič Davorin</t>
  </si>
  <si>
    <t>Horvat Vlado</t>
  </si>
  <si>
    <t>Igor Makari</t>
  </si>
  <si>
    <t>4. TURNIR - ORMOŽ, 10.1.2014</t>
  </si>
  <si>
    <t>Vesna Mele</t>
  </si>
  <si>
    <t>Habjanič Melanie</t>
  </si>
  <si>
    <t>Ranfl Igor</t>
  </si>
  <si>
    <t>Majcen Lea</t>
  </si>
  <si>
    <t>ŠSD Radgona</t>
  </si>
  <si>
    <t xml:space="preserve">Banfi Primož </t>
  </si>
  <si>
    <t>SD Kolman Flisar</t>
  </si>
  <si>
    <t xml:space="preserve">Štefan Kovač </t>
  </si>
  <si>
    <t>Janko Jurkovič</t>
  </si>
  <si>
    <t>Kovinar Ormož</t>
  </si>
  <si>
    <t>SD Jezero Dobrovnik</t>
  </si>
  <si>
    <t>SD Kovinar Ormož</t>
  </si>
  <si>
    <t>SD Štefan Kovač Turnišče</t>
  </si>
  <si>
    <t xml:space="preserve">Horvat Daniel </t>
  </si>
  <si>
    <t>Jezero Dobrovnik</t>
  </si>
  <si>
    <t>Štefan Kovač</t>
  </si>
  <si>
    <t>Dare Dvanajšček</t>
  </si>
  <si>
    <t>Žan Irgolič</t>
  </si>
  <si>
    <t>Tadeja Stranjšak</t>
  </si>
  <si>
    <t>SD Janko Jurkovič</t>
  </si>
  <si>
    <t xml:space="preserve">Koloman Flisar </t>
  </si>
  <si>
    <t>Gerenčer Boris</t>
  </si>
  <si>
    <t>TSO</t>
  </si>
  <si>
    <t>Ranfi Igor</t>
  </si>
  <si>
    <t>ŠSK Coal</t>
  </si>
  <si>
    <t>SD TSO</t>
  </si>
  <si>
    <t>SD Koloman Flisar Tišina</t>
  </si>
  <si>
    <t>Ferenc Havasi</t>
  </si>
  <si>
    <t>Alojz Flegar</t>
  </si>
  <si>
    <t>6. TURNIR - ORMOŽ, 21.-22.03.2014</t>
  </si>
  <si>
    <t>najslabši rezultat</t>
  </si>
  <si>
    <t>skupni</t>
  </si>
  <si>
    <t>končni</t>
  </si>
  <si>
    <t>Benko Denis</t>
  </si>
  <si>
    <t>Koštrc Lea</t>
  </si>
  <si>
    <t>Koloman Flisar III</t>
  </si>
  <si>
    <t>Makari Igor</t>
  </si>
  <si>
    <t>Stranjšak Tadeja</t>
  </si>
  <si>
    <t>13*</t>
  </si>
  <si>
    <t>11*</t>
  </si>
  <si>
    <t>16*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</si>
</sst>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0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.6"/>
      <name val="Times New Roman CE"/>
      <family val="1"/>
    </font>
    <font>
      <sz val="10.6"/>
      <name val="Arial CE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Arial CE"/>
      <family val="0"/>
    </font>
    <font>
      <i/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4"/>
      <name val="Arial CE"/>
      <family val="0"/>
    </font>
    <font>
      <b/>
      <sz val="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20" borderId="8" applyNumberFormat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8" applyNumberFormat="0" applyAlignment="0" applyProtection="0"/>
    <xf numFmtId="0" fontId="57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9" fillId="0" borderId="15" xfId="0" applyFont="1" applyFill="1" applyBorder="1" applyAlignment="1">
      <alignment/>
    </xf>
    <xf numFmtId="0" fontId="7" fillId="0" borderId="15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16" xfId="0" applyFill="1" applyBorder="1" applyAlignment="1">
      <alignment/>
    </xf>
    <xf numFmtId="0" fontId="0" fillId="0" borderId="33" xfId="0" applyBorder="1" applyAlignment="1">
      <alignment horizontal="left"/>
    </xf>
    <xf numFmtId="0" fontId="0" fillId="0" borderId="1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9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9" fillId="0" borderId="0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2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14" xfId="0" applyFont="1" applyBorder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9" fillId="0" borderId="0" xfId="0" applyFont="1" applyFill="1" applyBorder="1" applyAlignment="1">
      <alignment/>
    </xf>
    <xf numFmtId="0" fontId="58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58" fillId="0" borderId="17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PageLayoutView="0" workbookViewId="0" topLeftCell="A1">
      <selection activeCell="M67" sqref="M67"/>
    </sheetView>
  </sheetViews>
  <sheetFormatPr defaultColWidth="9.00390625" defaultRowHeight="12.75"/>
  <cols>
    <col min="1" max="1" width="3.625" style="0" bestFit="1" customWidth="1"/>
    <col min="2" max="3" width="20.875" style="0" customWidth="1"/>
    <col min="4" max="4" width="5.75390625" style="7" customWidth="1"/>
    <col min="5" max="5" width="3.75390625" style="11" customWidth="1"/>
    <col min="6" max="6" width="5.75390625" style="7" customWidth="1"/>
    <col min="7" max="7" width="3.75390625" style="11" customWidth="1"/>
    <col min="8" max="8" width="5.75390625" style="7" customWidth="1"/>
    <col min="9" max="9" width="3.75390625" style="11" customWidth="1"/>
    <col min="10" max="10" width="5.75390625" style="7" customWidth="1"/>
    <col min="11" max="11" width="3.75390625" style="11" customWidth="1"/>
    <col min="12" max="12" width="5.75390625" style="7" customWidth="1"/>
    <col min="13" max="13" width="3.75390625" style="11" customWidth="1"/>
    <col min="14" max="14" width="5.75390625" style="7" customWidth="1"/>
    <col min="15" max="15" width="3.75390625" style="11" customWidth="1"/>
    <col min="16" max="16" width="5.75390625" style="7" customWidth="1"/>
    <col min="17" max="17" width="6.75390625" style="11" customWidth="1"/>
    <col min="18" max="18" width="1.12109375" style="11" customWidth="1"/>
    <col min="19" max="19" width="5.75390625" style="261" customWidth="1"/>
    <col min="20" max="20" width="3.75390625" style="261" customWidth="1"/>
    <col min="21" max="21" width="1.12109375" style="0" customWidth="1"/>
    <col min="22" max="22" width="5.75390625" style="0" customWidth="1"/>
    <col min="23" max="23" width="6.75390625" style="0" customWidth="1"/>
  </cols>
  <sheetData>
    <row r="1" ht="15.75">
      <c r="A1" s="39" t="s">
        <v>31</v>
      </c>
    </row>
    <row r="2" spans="2:11" ht="15">
      <c r="B2" s="40" t="s">
        <v>72</v>
      </c>
      <c r="C2" s="40"/>
      <c r="D2" s="8"/>
      <c r="E2" s="8"/>
      <c r="G2" s="9"/>
      <c r="H2" s="3"/>
      <c r="I2" s="9"/>
      <c r="J2" s="3"/>
      <c r="K2" s="10"/>
    </row>
    <row r="3" spans="2:11" ht="15">
      <c r="B3" s="40"/>
      <c r="C3" s="40"/>
      <c r="D3" s="8"/>
      <c r="E3" s="8"/>
      <c r="G3" s="9"/>
      <c r="H3" s="3"/>
      <c r="I3" s="9"/>
      <c r="J3" s="3"/>
      <c r="K3" s="10"/>
    </row>
    <row r="4" spans="1:20" s="100" customFormat="1" ht="13.5" thickBot="1">
      <c r="A4" s="41"/>
      <c r="B4" s="40" t="s">
        <v>56</v>
      </c>
      <c r="C4" s="40"/>
      <c r="D4" s="3"/>
      <c r="E4" s="101"/>
      <c r="F4" s="3"/>
      <c r="G4" s="101"/>
      <c r="H4" s="3"/>
      <c r="I4" s="101"/>
      <c r="J4" s="3"/>
      <c r="K4" s="101"/>
      <c r="L4" s="7"/>
      <c r="M4" s="102"/>
      <c r="N4" s="7"/>
      <c r="O4" s="102"/>
      <c r="P4" s="7"/>
      <c r="Q4" s="102"/>
      <c r="R4" s="102"/>
      <c r="S4" s="102"/>
      <c r="T4" s="102"/>
    </row>
    <row r="5" spans="1:20" s="100" customFormat="1" ht="13.5" thickBot="1">
      <c r="A5" s="37"/>
      <c r="B5" s="282" t="s">
        <v>30</v>
      </c>
      <c r="C5" s="283"/>
      <c r="D5" s="282" t="s">
        <v>0</v>
      </c>
      <c r="E5" s="283"/>
      <c r="F5" s="282" t="s">
        <v>1</v>
      </c>
      <c r="G5" s="283"/>
      <c r="H5" s="282" t="s">
        <v>2</v>
      </c>
      <c r="I5" s="283"/>
      <c r="J5" s="282" t="s">
        <v>3</v>
      </c>
      <c r="K5" s="283"/>
      <c r="L5" s="282" t="s">
        <v>4</v>
      </c>
      <c r="M5" s="283"/>
      <c r="N5" s="282" t="s">
        <v>5</v>
      </c>
      <c r="O5" s="283"/>
      <c r="P5" s="36" t="s">
        <v>28</v>
      </c>
      <c r="Q5" s="37" t="s">
        <v>29</v>
      </c>
      <c r="R5" s="3"/>
      <c r="S5" s="102"/>
      <c r="T5" s="102"/>
    </row>
    <row r="6" spans="1:20" s="100" customFormat="1" ht="3" customHeight="1" thickBo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36"/>
      <c r="R6" s="3"/>
      <c r="S6" s="102"/>
      <c r="T6" s="102"/>
    </row>
    <row r="7" spans="1:20" s="100" customFormat="1" ht="12.75">
      <c r="A7" s="42" t="s">
        <v>0</v>
      </c>
      <c r="B7" s="216" t="s">
        <v>118</v>
      </c>
      <c r="C7" s="210"/>
      <c r="D7" s="45">
        <v>1113</v>
      </c>
      <c r="E7" s="46">
        <v>10</v>
      </c>
      <c r="F7" s="211">
        <v>1145</v>
      </c>
      <c r="G7" s="46">
        <v>10</v>
      </c>
      <c r="H7" s="45">
        <v>1143</v>
      </c>
      <c r="I7" s="46">
        <v>10</v>
      </c>
      <c r="J7" s="45">
        <v>1109</v>
      </c>
      <c r="K7" s="46">
        <v>8</v>
      </c>
      <c r="L7" s="45">
        <v>1113</v>
      </c>
      <c r="M7" s="46">
        <v>10</v>
      </c>
      <c r="N7" s="45">
        <v>1122</v>
      </c>
      <c r="O7" s="46">
        <v>10</v>
      </c>
      <c r="P7" s="92">
        <f aca="true" t="shared" si="0" ref="P7:P15">D7+F7+H7+J7+L7+N7</f>
        <v>6745</v>
      </c>
      <c r="Q7" s="212">
        <f aca="true" t="shared" si="1" ref="Q7:Q15">E7+G7+I7+K7+M7+O7</f>
        <v>58</v>
      </c>
      <c r="R7" s="3"/>
      <c r="S7" s="102"/>
      <c r="T7" s="102"/>
    </row>
    <row r="8" spans="1:20" s="100" customFormat="1" ht="12.75">
      <c r="A8" s="43" t="s">
        <v>1</v>
      </c>
      <c r="B8" s="149" t="s">
        <v>34</v>
      </c>
      <c r="C8" s="213"/>
      <c r="D8" s="47">
        <v>1112</v>
      </c>
      <c r="E8" s="48">
        <v>8</v>
      </c>
      <c r="F8" s="47">
        <v>1103</v>
      </c>
      <c r="G8" s="48">
        <v>8</v>
      </c>
      <c r="H8" s="47">
        <v>1117</v>
      </c>
      <c r="I8" s="48">
        <v>8</v>
      </c>
      <c r="J8" s="47">
        <v>1106</v>
      </c>
      <c r="K8" s="48">
        <v>6</v>
      </c>
      <c r="L8" s="47">
        <v>1108</v>
      </c>
      <c r="M8" s="48">
        <v>8</v>
      </c>
      <c r="N8" s="47">
        <v>1075</v>
      </c>
      <c r="O8" s="48">
        <v>4</v>
      </c>
      <c r="P8" s="93">
        <f t="shared" si="0"/>
        <v>6621</v>
      </c>
      <c r="Q8" s="52">
        <f t="shared" si="1"/>
        <v>42</v>
      </c>
      <c r="R8" s="3"/>
      <c r="S8" s="102"/>
      <c r="T8" s="102"/>
    </row>
    <row r="9" spans="1:20" s="100" customFormat="1" ht="12.75">
      <c r="A9" s="44" t="s">
        <v>2</v>
      </c>
      <c r="B9" s="145" t="s">
        <v>33</v>
      </c>
      <c r="C9" s="146"/>
      <c r="D9" s="49">
        <v>1106</v>
      </c>
      <c r="E9" s="50">
        <v>6</v>
      </c>
      <c r="F9" s="98">
        <v>1094</v>
      </c>
      <c r="G9" s="50">
        <v>5</v>
      </c>
      <c r="H9" s="49">
        <v>1097</v>
      </c>
      <c r="I9" s="50">
        <v>6</v>
      </c>
      <c r="J9" s="49">
        <v>1125</v>
      </c>
      <c r="K9" s="50">
        <v>10</v>
      </c>
      <c r="L9" s="49">
        <v>1103</v>
      </c>
      <c r="M9" s="50">
        <v>6</v>
      </c>
      <c r="N9" s="49">
        <v>1110</v>
      </c>
      <c r="O9" s="50">
        <v>6</v>
      </c>
      <c r="P9" s="104">
        <f t="shared" si="0"/>
        <v>6635</v>
      </c>
      <c r="Q9" s="68">
        <f t="shared" si="1"/>
        <v>39</v>
      </c>
      <c r="R9" s="3"/>
      <c r="S9" s="102"/>
      <c r="T9" s="102"/>
    </row>
    <row r="10" spans="1:20" s="100" customFormat="1" ht="12.75">
      <c r="A10" s="69" t="s">
        <v>3</v>
      </c>
      <c r="B10" s="147" t="s">
        <v>53</v>
      </c>
      <c r="C10" s="148"/>
      <c r="D10" s="47">
        <v>1069</v>
      </c>
      <c r="E10" s="48">
        <v>2</v>
      </c>
      <c r="F10" s="47">
        <v>1067</v>
      </c>
      <c r="G10" s="48">
        <v>3</v>
      </c>
      <c r="H10" s="132">
        <v>1097</v>
      </c>
      <c r="I10" s="48">
        <v>5</v>
      </c>
      <c r="J10" s="132">
        <v>1103</v>
      </c>
      <c r="K10" s="48">
        <v>5</v>
      </c>
      <c r="L10" s="132">
        <v>1099</v>
      </c>
      <c r="M10" s="48">
        <v>4</v>
      </c>
      <c r="N10" s="132">
        <v>1088</v>
      </c>
      <c r="O10" s="48">
        <v>5</v>
      </c>
      <c r="P10" s="51">
        <f t="shared" si="0"/>
        <v>6523</v>
      </c>
      <c r="Q10" s="52">
        <f t="shared" si="1"/>
        <v>24</v>
      </c>
      <c r="R10" s="3"/>
      <c r="S10" s="102"/>
      <c r="T10" s="102"/>
    </row>
    <row r="11" spans="1:20" s="100" customFormat="1" ht="12.75">
      <c r="A11" s="69" t="s">
        <v>4</v>
      </c>
      <c r="B11" s="217" t="s">
        <v>77</v>
      </c>
      <c r="C11" s="150"/>
      <c r="D11" s="47">
        <v>1076</v>
      </c>
      <c r="E11" s="48">
        <v>3</v>
      </c>
      <c r="F11" s="132">
        <v>1050</v>
      </c>
      <c r="G11" s="48">
        <v>2</v>
      </c>
      <c r="H11" s="132">
        <v>1091</v>
      </c>
      <c r="I11" s="48">
        <v>4</v>
      </c>
      <c r="J11" s="132">
        <v>1080</v>
      </c>
      <c r="K11" s="48">
        <v>3</v>
      </c>
      <c r="L11" s="132">
        <v>1075</v>
      </c>
      <c r="M11" s="48">
        <v>2</v>
      </c>
      <c r="N11" s="132">
        <v>1120</v>
      </c>
      <c r="O11" s="48">
        <v>8</v>
      </c>
      <c r="P11" s="51">
        <f t="shared" si="0"/>
        <v>6492</v>
      </c>
      <c r="Q11" s="52">
        <f t="shared" si="1"/>
        <v>22</v>
      </c>
      <c r="R11" s="3"/>
      <c r="S11" s="102"/>
      <c r="T11" s="102"/>
    </row>
    <row r="12" spans="1:20" s="100" customFormat="1" ht="12.75">
      <c r="A12" s="69" t="s">
        <v>5</v>
      </c>
      <c r="B12" s="149" t="s">
        <v>64</v>
      </c>
      <c r="C12" s="150"/>
      <c r="D12" s="47">
        <v>1096</v>
      </c>
      <c r="E12" s="48">
        <v>4</v>
      </c>
      <c r="F12" s="47">
        <v>1090</v>
      </c>
      <c r="G12" s="48">
        <v>4</v>
      </c>
      <c r="H12" s="47">
        <v>1086</v>
      </c>
      <c r="I12" s="48">
        <v>3</v>
      </c>
      <c r="J12" s="47">
        <v>1103</v>
      </c>
      <c r="K12" s="48">
        <v>4</v>
      </c>
      <c r="L12" s="47">
        <v>1102</v>
      </c>
      <c r="M12" s="48">
        <v>5</v>
      </c>
      <c r="N12" s="47">
        <v>733</v>
      </c>
      <c r="O12" s="48">
        <v>0</v>
      </c>
      <c r="P12" s="93">
        <f t="shared" si="0"/>
        <v>6210</v>
      </c>
      <c r="Q12" s="52">
        <f t="shared" si="1"/>
        <v>20</v>
      </c>
      <c r="R12" s="3"/>
      <c r="S12" s="102"/>
      <c r="T12" s="102"/>
    </row>
    <row r="13" spans="1:20" s="100" customFormat="1" ht="12.75">
      <c r="A13" s="69" t="s">
        <v>6</v>
      </c>
      <c r="B13" s="149" t="s">
        <v>32</v>
      </c>
      <c r="C13" s="150"/>
      <c r="D13" s="47">
        <v>1098</v>
      </c>
      <c r="E13" s="48">
        <v>5</v>
      </c>
      <c r="F13" s="132">
        <v>1094</v>
      </c>
      <c r="G13" s="48">
        <v>6</v>
      </c>
      <c r="H13" s="132">
        <v>0</v>
      </c>
      <c r="I13" s="48">
        <v>-3</v>
      </c>
      <c r="J13" s="132">
        <v>734</v>
      </c>
      <c r="K13" s="48">
        <v>0</v>
      </c>
      <c r="L13" s="132">
        <v>1088</v>
      </c>
      <c r="M13" s="48">
        <v>3</v>
      </c>
      <c r="N13" s="132">
        <v>1036</v>
      </c>
      <c r="O13" s="48">
        <v>2</v>
      </c>
      <c r="P13" s="51">
        <f t="shared" si="0"/>
        <v>5050</v>
      </c>
      <c r="Q13" s="52">
        <f t="shared" si="1"/>
        <v>13</v>
      </c>
      <c r="R13" s="3"/>
      <c r="S13" s="102"/>
      <c r="T13" s="102"/>
    </row>
    <row r="14" spans="1:20" s="100" customFormat="1" ht="12.75">
      <c r="A14" s="69" t="s">
        <v>7</v>
      </c>
      <c r="B14" s="217" t="s">
        <v>119</v>
      </c>
      <c r="C14" s="150"/>
      <c r="D14" s="132">
        <v>1048</v>
      </c>
      <c r="E14" s="48">
        <v>1</v>
      </c>
      <c r="F14" s="132">
        <v>1019</v>
      </c>
      <c r="G14" s="48">
        <v>1</v>
      </c>
      <c r="H14" s="132">
        <v>1036</v>
      </c>
      <c r="I14" s="48">
        <v>1</v>
      </c>
      <c r="J14" s="132">
        <v>1030</v>
      </c>
      <c r="K14" s="48">
        <v>2</v>
      </c>
      <c r="L14" s="132">
        <v>999</v>
      </c>
      <c r="M14" s="48">
        <v>0</v>
      </c>
      <c r="N14" s="132">
        <v>1054</v>
      </c>
      <c r="O14" s="48">
        <v>3</v>
      </c>
      <c r="P14" s="51">
        <f t="shared" si="0"/>
        <v>6186</v>
      </c>
      <c r="Q14" s="52">
        <f t="shared" si="1"/>
        <v>8</v>
      </c>
      <c r="R14" s="3"/>
      <c r="S14" s="102"/>
      <c r="T14" s="102"/>
    </row>
    <row r="15" spans="1:20" s="4" customFormat="1" ht="13.5" thickBot="1">
      <c r="A15" s="70" t="s">
        <v>8</v>
      </c>
      <c r="B15" s="145" t="s">
        <v>65</v>
      </c>
      <c r="C15" s="150"/>
      <c r="D15" s="49">
        <v>1008</v>
      </c>
      <c r="E15" s="50">
        <v>0</v>
      </c>
      <c r="F15" s="49">
        <v>987</v>
      </c>
      <c r="G15" s="50">
        <v>0</v>
      </c>
      <c r="H15" s="98">
        <v>1044</v>
      </c>
      <c r="I15" s="50">
        <v>2</v>
      </c>
      <c r="J15" s="98">
        <v>1005</v>
      </c>
      <c r="K15" s="50">
        <v>1</v>
      </c>
      <c r="L15" s="98">
        <v>1012</v>
      </c>
      <c r="M15" s="50">
        <v>1</v>
      </c>
      <c r="N15" s="98">
        <v>749</v>
      </c>
      <c r="O15" s="50">
        <v>1</v>
      </c>
      <c r="P15" s="203">
        <f t="shared" si="0"/>
        <v>5805</v>
      </c>
      <c r="Q15" s="133">
        <f t="shared" si="1"/>
        <v>5</v>
      </c>
      <c r="R15" s="3"/>
      <c r="S15" s="255"/>
      <c r="T15" s="255"/>
    </row>
    <row r="16" spans="1:20" s="100" customFormat="1" ht="3" customHeight="1" thickBot="1">
      <c r="A16" s="71"/>
      <c r="B16" s="290"/>
      <c r="C16" s="291"/>
      <c r="D16" s="72"/>
      <c r="E16" s="73"/>
      <c r="F16" s="72"/>
      <c r="G16" s="73"/>
      <c r="H16" s="72"/>
      <c r="I16" s="73"/>
      <c r="J16" s="72"/>
      <c r="K16" s="73"/>
      <c r="L16" s="72"/>
      <c r="M16" s="73"/>
      <c r="N16" s="72"/>
      <c r="O16" s="73"/>
      <c r="P16" s="74"/>
      <c r="Q16" s="75"/>
      <c r="R16" s="260"/>
      <c r="S16" s="102"/>
      <c r="T16" s="102"/>
    </row>
    <row r="17" ht="13.5" thickBot="1"/>
    <row r="18" spans="1:23" s="13" customFormat="1" ht="13.5" thickBot="1">
      <c r="A18" s="24"/>
      <c r="B18" s="40" t="s">
        <v>57</v>
      </c>
      <c r="C18" s="4"/>
      <c r="D18" s="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8" t="s">
        <v>162</v>
      </c>
      <c r="Q18" s="289"/>
      <c r="R18" s="5"/>
      <c r="S18" s="284" t="s">
        <v>161</v>
      </c>
      <c r="T18" s="285"/>
      <c r="V18" s="288" t="s">
        <v>163</v>
      </c>
      <c r="W18" s="289"/>
    </row>
    <row r="19" spans="1:23" s="30" customFormat="1" ht="13.5" thickBot="1">
      <c r="A19" s="60"/>
      <c r="B19" s="32" t="s">
        <v>10</v>
      </c>
      <c r="C19" s="35" t="s">
        <v>11</v>
      </c>
      <c r="D19" s="282" t="s">
        <v>0</v>
      </c>
      <c r="E19" s="283"/>
      <c r="F19" s="282" t="s">
        <v>1</v>
      </c>
      <c r="G19" s="283"/>
      <c r="H19" s="282" t="s">
        <v>2</v>
      </c>
      <c r="I19" s="283"/>
      <c r="J19" s="282" t="s">
        <v>3</v>
      </c>
      <c r="K19" s="283"/>
      <c r="L19" s="282" t="s">
        <v>4</v>
      </c>
      <c r="M19" s="283"/>
      <c r="N19" s="282" t="s">
        <v>5</v>
      </c>
      <c r="O19" s="283"/>
      <c r="P19" s="33" t="s">
        <v>26</v>
      </c>
      <c r="Q19" s="34" t="s">
        <v>27</v>
      </c>
      <c r="R19" s="9"/>
      <c r="S19" s="286"/>
      <c r="T19" s="287"/>
      <c r="V19" s="266" t="s">
        <v>26</v>
      </c>
      <c r="W19" s="34" t="s">
        <v>27</v>
      </c>
    </row>
    <row r="20" spans="1:23" s="30" customFormat="1" ht="3" customHeight="1" thickBot="1">
      <c r="A20" s="84"/>
      <c r="B20" s="85"/>
      <c r="C20" s="85"/>
      <c r="D20" s="86"/>
      <c r="E20" s="86"/>
      <c r="F20" s="86"/>
      <c r="G20" s="86"/>
      <c r="H20" s="86"/>
      <c r="I20" s="86"/>
      <c r="J20" s="86"/>
      <c r="K20" s="86"/>
      <c r="L20" s="87"/>
      <c r="M20" s="86"/>
      <c r="N20" s="87"/>
      <c r="O20" s="86"/>
      <c r="P20" s="88"/>
      <c r="Q20" s="86"/>
      <c r="R20" s="9"/>
      <c r="S20" s="259"/>
      <c r="T20" s="259"/>
      <c r="V20" s="88"/>
      <c r="W20" s="86"/>
    </row>
    <row r="21" spans="1:23" s="65" customFormat="1" ht="12.75">
      <c r="A21" s="123" t="s">
        <v>0</v>
      </c>
      <c r="B21" s="131" t="s">
        <v>87</v>
      </c>
      <c r="C21" s="164" t="s">
        <v>84</v>
      </c>
      <c r="D21" s="121">
        <v>374</v>
      </c>
      <c r="E21" s="122">
        <v>21</v>
      </c>
      <c r="F21" s="121">
        <v>380</v>
      </c>
      <c r="G21" s="122">
        <v>24</v>
      </c>
      <c r="H21" s="121">
        <v>382</v>
      </c>
      <c r="I21" s="122">
        <v>26</v>
      </c>
      <c r="J21" s="280">
        <v>371</v>
      </c>
      <c r="K21" s="277">
        <v>18</v>
      </c>
      <c r="L21" s="121">
        <v>374</v>
      </c>
      <c r="M21" s="122">
        <v>22</v>
      </c>
      <c r="N21" s="121">
        <v>380</v>
      </c>
      <c r="O21" s="122">
        <v>30</v>
      </c>
      <c r="P21" s="121">
        <f aca="true" t="shared" si="2" ref="P21:P63">D21+F21+H21+J21+L21+N21</f>
        <v>2261</v>
      </c>
      <c r="Q21" s="122">
        <f aca="true" t="shared" si="3" ref="Q21:Q63">E21+G21+I21+K21+M21+O21</f>
        <v>141</v>
      </c>
      <c r="R21" s="9"/>
      <c r="S21" s="274">
        <v>371</v>
      </c>
      <c r="T21" s="277">
        <v>18</v>
      </c>
      <c r="U21" s="23"/>
      <c r="V21" s="121">
        <f aca="true" t="shared" si="4" ref="V21:V63">P21-S21</f>
        <v>1890</v>
      </c>
      <c r="W21" s="122">
        <f aca="true" t="shared" si="5" ref="W21:W63">Q21-T21</f>
        <v>123</v>
      </c>
    </row>
    <row r="22" spans="1:23" s="1" customFormat="1" ht="12">
      <c r="A22" s="125" t="s">
        <v>1</v>
      </c>
      <c r="B22" s="54" t="s">
        <v>83</v>
      </c>
      <c r="C22" s="165" t="s">
        <v>84</v>
      </c>
      <c r="D22" s="57">
        <v>377</v>
      </c>
      <c r="E22" s="58">
        <v>26</v>
      </c>
      <c r="F22" s="57">
        <v>381</v>
      </c>
      <c r="G22" s="58">
        <v>26</v>
      </c>
      <c r="H22" s="57">
        <v>383</v>
      </c>
      <c r="I22" s="58">
        <v>30</v>
      </c>
      <c r="J22" s="182">
        <v>368</v>
      </c>
      <c r="K22" s="58">
        <v>14</v>
      </c>
      <c r="L22" s="57">
        <v>371</v>
      </c>
      <c r="M22" s="58">
        <v>18</v>
      </c>
      <c r="N22" s="272">
        <v>368</v>
      </c>
      <c r="O22" s="273">
        <v>11</v>
      </c>
      <c r="P22" s="57">
        <f t="shared" si="2"/>
        <v>2248</v>
      </c>
      <c r="Q22" s="58">
        <f t="shared" si="3"/>
        <v>125</v>
      </c>
      <c r="R22" s="9"/>
      <c r="S22" s="275">
        <v>368</v>
      </c>
      <c r="T22" s="273">
        <v>11</v>
      </c>
      <c r="U22" s="23"/>
      <c r="V22" s="57">
        <f t="shared" si="4"/>
        <v>1880</v>
      </c>
      <c r="W22" s="58">
        <f t="shared" si="5"/>
        <v>114</v>
      </c>
    </row>
    <row r="23" spans="1:23" s="65" customFormat="1" ht="12.75">
      <c r="A23" s="127" t="s">
        <v>2</v>
      </c>
      <c r="B23" s="56" t="s">
        <v>86</v>
      </c>
      <c r="C23" s="166" t="s">
        <v>78</v>
      </c>
      <c r="D23" s="128">
        <v>374</v>
      </c>
      <c r="E23" s="59">
        <v>22</v>
      </c>
      <c r="F23" s="281">
        <v>371</v>
      </c>
      <c r="G23" s="278">
        <v>18</v>
      </c>
      <c r="H23" s="128">
        <v>377</v>
      </c>
      <c r="I23" s="59">
        <v>20</v>
      </c>
      <c r="J23" s="183">
        <v>375</v>
      </c>
      <c r="K23" s="59">
        <v>21</v>
      </c>
      <c r="L23" s="128">
        <v>378</v>
      </c>
      <c r="M23" s="59">
        <v>30</v>
      </c>
      <c r="N23" s="128">
        <v>374</v>
      </c>
      <c r="O23" s="59">
        <v>18</v>
      </c>
      <c r="P23" s="128">
        <f t="shared" si="2"/>
        <v>2249</v>
      </c>
      <c r="Q23" s="59">
        <f t="shared" si="3"/>
        <v>129</v>
      </c>
      <c r="R23" s="9"/>
      <c r="S23" s="276">
        <v>371</v>
      </c>
      <c r="T23" s="278">
        <v>18</v>
      </c>
      <c r="U23" s="23"/>
      <c r="V23" s="128">
        <f t="shared" si="4"/>
        <v>1878</v>
      </c>
      <c r="W23" s="59">
        <f t="shared" si="5"/>
        <v>111</v>
      </c>
    </row>
    <row r="24" spans="1:23" s="1" customFormat="1" ht="12">
      <c r="A24" s="53" t="s">
        <v>3</v>
      </c>
      <c r="B24" s="55" t="s">
        <v>82</v>
      </c>
      <c r="C24" s="165" t="s">
        <v>79</v>
      </c>
      <c r="D24" s="57">
        <v>377</v>
      </c>
      <c r="E24" s="58">
        <v>30</v>
      </c>
      <c r="F24" s="57">
        <v>367</v>
      </c>
      <c r="G24" s="58">
        <v>13</v>
      </c>
      <c r="H24" s="57">
        <v>371</v>
      </c>
      <c r="I24" s="58">
        <v>15</v>
      </c>
      <c r="J24" s="275">
        <v>359</v>
      </c>
      <c r="K24" s="273">
        <v>4</v>
      </c>
      <c r="L24" s="57">
        <v>376</v>
      </c>
      <c r="M24" s="58">
        <v>26</v>
      </c>
      <c r="N24" s="57">
        <v>377</v>
      </c>
      <c r="O24" s="58">
        <v>24</v>
      </c>
      <c r="P24" s="57">
        <f t="shared" si="2"/>
        <v>2227</v>
      </c>
      <c r="Q24" s="58">
        <f t="shared" si="3"/>
        <v>112</v>
      </c>
      <c r="R24" s="9"/>
      <c r="S24" s="275">
        <v>359</v>
      </c>
      <c r="T24" s="273">
        <v>4</v>
      </c>
      <c r="U24" s="23"/>
      <c r="V24" s="57">
        <f t="shared" si="4"/>
        <v>1868</v>
      </c>
      <c r="W24" s="58">
        <f t="shared" si="5"/>
        <v>108</v>
      </c>
    </row>
    <row r="25" spans="1:23" s="1" customFormat="1" ht="12">
      <c r="A25" s="53" t="s">
        <v>4</v>
      </c>
      <c r="B25" s="54" t="s">
        <v>88</v>
      </c>
      <c r="C25" s="165" t="s">
        <v>76</v>
      </c>
      <c r="D25" s="57">
        <v>374</v>
      </c>
      <c r="E25" s="58">
        <v>20</v>
      </c>
      <c r="F25" s="57">
        <v>375</v>
      </c>
      <c r="G25" s="58">
        <v>20</v>
      </c>
      <c r="H25" s="57">
        <v>374</v>
      </c>
      <c r="I25" s="58">
        <v>18</v>
      </c>
      <c r="J25" s="272">
        <v>367</v>
      </c>
      <c r="K25" s="273">
        <v>10</v>
      </c>
      <c r="L25" s="57">
        <v>373</v>
      </c>
      <c r="M25" s="58">
        <v>21</v>
      </c>
      <c r="N25" s="57">
        <v>375</v>
      </c>
      <c r="O25" s="58">
        <v>22</v>
      </c>
      <c r="P25" s="57">
        <f t="shared" si="2"/>
        <v>2238</v>
      </c>
      <c r="Q25" s="58">
        <f t="shared" si="3"/>
        <v>111</v>
      </c>
      <c r="R25" s="9"/>
      <c r="S25" s="275">
        <v>367</v>
      </c>
      <c r="T25" s="273">
        <v>10</v>
      </c>
      <c r="U25" s="23"/>
      <c r="V25" s="57">
        <f t="shared" si="4"/>
        <v>1871</v>
      </c>
      <c r="W25" s="58">
        <f t="shared" si="5"/>
        <v>101</v>
      </c>
    </row>
    <row r="26" spans="1:23" s="65" customFormat="1" ht="12.75">
      <c r="A26" s="53" t="s">
        <v>5</v>
      </c>
      <c r="B26" s="55" t="s">
        <v>89</v>
      </c>
      <c r="C26" s="165" t="s">
        <v>90</v>
      </c>
      <c r="D26" s="57">
        <v>373</v>
      </c>
      <c r="E26" s="58">
        <v>19</v>
      </c>
      <c r="F26" s="57">
        <v>377</v>
      </c>
      <c r="G26" s="58">
        <v>22</v>
      </c>
      <c r="H26" s="57">
        <v>376</v>
      </c>
      <c r="I26" s="58">
        <v>19</v>
      </c>
      <c r="J26" s="57">
        <v>373</v>
      </c>
      <c r="K26" s="58">
        <v>20</v>
      </c>
      <c r="L26" s="272">
        <v>369</v>
      </c>
      <c r="M26" s="273">
        <v>15</v>
      </c>
      <c r="N26" s="57">
        <v>374</v>
      </c>
      <c r="O26" s="58">
        <v>19</v>
      </c>
      <c r="P26" s="57">
        <f t="shared" si="2"/>
        <v>2242</v>
      </c>
      <c r="Q26" s="58">
        <f t="shared" si="3"/>
        <v>114</v>
      </c>
      <c r="R26" s="9"/>
      <c r="S26" s="275">
        <v>369</v>
      </c>
      <c r="T26" s="273">
        <v>15</v>
      </c>
      <c r="U26" s="23"/>
      <c r="V26" s="57">
        <f t="shared" si="4"/>
        <v>1873</v>
      </c>
      <c r="W26" s="58">
        <f t="shared" si="5"/>
        <v>99</v>
      </c>
    </row>
    <row r="27" spans="1:23" s="65" customFormat="1" ht="12.75">
      <c r="A27" s="53" t="s">
        <v>6</v>
      </c>
      <c r="B27" s="54" t="s">
        <v>122</v>
      </c>
      <c r="C27" s="165" t="s">
        <v>64</v>
      </c>
      <c r="D27" s="57"/>
      <c r="E27" s="58"/>
      <c r="F27" s="57">
        <v>377</v>
      </c>
      <c r="G27" s="58">
        <v>21</v>
      </c>
      <c r="H27" s="57">
        <v>380</v>
      </c>
      <c r="I27" s="231">
        <v>24</v>
      </c>
      <c r="J27" s="57">
        <v>369</v>
      </c>
      <c r="K27" s="232">
        <v>15</v>
      </c>
      <c r="L27" s="57">
        <v>376</v>
      </c>
      <c r="M27" s="58">
        <v>24</v>
      </c>
      <c r="N27" s="57">
        <v>368</v>
      </c>
      <c r="O27" s="58">
        <v>12</v>
      </c>
      <c r="P27" s="57">
        <f t="shared" si="2"/>
        <v>1870</v>
      </c>
      <c r="Q27" s="58">
        <f t="shared" si="3"/>
        <v>96</v>
      </c>
      <c r="R27" s="9"/>
      <c r="S27" s="275"/>
      <c r="T27" s="273"/>
      <c r="U27" s="23"/>
      <c r="V27" s="57">
        <f t="shared" si="4"/>
        <v>1870</v>
      </c>
      <c r="W27" s="58">
        <f t="shared" si="5"/>
        <v>96</v>
      </c>
    </row>
    <row r="28" spans="1:23" s="65" customFormat="1" ht="12.75">
      <c r="A28" s="53" t="s">
        <v>7</v>
      </c>
      <c r="B28" s="55" t="s">
        <v>97</v>
      </c>
      <c r="C28" s="165" t="s">
        <v>76</v>
      </c>
      <c r="D28" s="57">
        <v>369</v>
      </c>
      <c r="E28" s="58">
        <v>14</v>
      </c>
      <c r="F28" s="57">
        <v>369</v>
      </c>
      <c r="G28" s="58">
        <v>15</v>
      </c>
      <c r="H28" s="272">
        <v>368</v>
      </c>
      <c r="I28" s="273">
        <v>13</v>
      </c>
      <c r="J28" s="182">
        <v>380</v>
      </c>
      <c r="K28" s="58">
        <v>26</v>
      </c>
      <c r="L28" s="57">
        <v>371</v>
      </c>
      <c r="M28" s="58">
        <v>17</v>
      </c>
      <c r="N28" s="57">
        <v>374</v>
      </c>
      <c r="O28" s="58">
        <v>21</v>
      </c>
      <c r="P28" s="57">
        <f t="shared" si="2"/>
        <v>2231</v>
      </c>
      <c r="Q28" s="58">
        <f t="shared" si="3"/>
        <v>106</v>
      </c>
      <c r="R28" s="9"/>
      <c r="S28" s="275">
        <v>368</v>
      </c>
      <c r="T28" s="273">
        <v>13</v>
      </c>
      <c r="U28" s="23"/>
      <c r="V28" s="57">
        <f t="shared" si="4"/>
        <v>1863</v>
      </c>
      <c r="W28" s="58">
        <f t="shared" si="5"/>
        <v>93</v>
      </c>
    </row>
    <row r="29" spans="1:23" s="1" customFormat="1" ht="12">
      <c r="A29" s="53" t="s">
        <v>8</v>
      </c>
      <c r="B29" s="55" t="s">
        <v>85</v>
      </c>
      <c r="C29" s="165" t="s">
        <v>79</v>
      </c>
      <c r="D29" s="57">
        <v>376</v>
      </c>
      <c r="E29" s="58">
        <v>24</v>
      </c>
      <c r="F29" s="57">
        <v>370</v>
      </c>
      <c r="G29" s="58">
        <v>17</v>
      </c>
      <c r="H29" s="57">
        <v>364</v>
      </c>
      <c r="I29" s="58">
        <v>11</v>
      </c>
      <c r="J29" s="57">
        <v>379</v>
      </c>
      <c r="K29" s="58">
        <v>24</v>
      </c>
      <c r="L29" s="272">
        <v>362</v>
      </c>
      <c r="M29" s="273">
        <v>9</v>
      </c>
      <c r="N29" s="57">
        <v>372</v>
      </c>
      <c r="O29" s="58">
        <v>16</v>
      </c>
      <c r="P29" s="57">
        <f t="shared" si="2"/>
        <v>2223</v>
      </c>
      <c r="Q29" s="58">
        <f t="shared" si="3"/>
        <v>101</v>
      </c>
      <c r="R29" s="9"/>
      <c r="S29" s="275">
        <v>362</v>
      </c>
      <c r="T29" s="273">
        <v>9</v>
      </c>
      <c r="U29" s="23"/>
      <c r="V29" s="57">
        <f t="shared" si="4"/>
        <v>1861</v>
      </c>
      <c r="W29" s="58">
        <f t="shared" si="5"/>
        <v>92</v>
      </c>
    </row>
    <row r="30" spans="1:23" s="1" customFormat="1" ht="12">
      <c r="A30" s="53" t="s">
        <v>9</v>
      </c>
      <c r="B30" s="55" t="s">
        <v>92</v>
      </c>
      <c r="C30" s="165" t="s">
        <v>93</v>
      </c>
      <c r="D30" s="57">
        <v>370</v>
      </c>
      <c r="E30" s="58">
        <v>17</v>
      </c>
      <c r="F30" s="57">
        <v>364</v>
      </c>
      <c r="G30" s="58">
        <v>12</v>
      </c>
      <c r="H30" s="57">
        <v>373</v>
      </c>
      <c r="I30" s="58">
        <v>17</v>
      </c>
      <c r="J30" s="272">
        <v>360</v>
      </c>
      <c r="K30" s="273">
        <v>7</v>
      </c>
      <c r="L30" s="57">
        <v>372</v>
      </c>
      <c r="M30" s="58">
        <v>19</v>
      </c>
      <c r="N30" s="57">
        <v>378</v>
      </c>
      <c r="O30" s="58">
        <v>26</v>
      </c>
      <c r="P30" s="57">
        <f t="shared" si="2"/>
        <v>2217</v>
      </c>
      <c r="Q30" s="58">
        <f t="shared" si="3"/>
        <v>98</v>
      </c>
      <c r="R30" s="9"/>
      <c r="S30" s="275">
        <v>360</v>
      </c>
      <c r="T30" s="273">
        <v>7</v>
      </c>
      <c r="U30" s="23"/>
      <c r="V30" s="57">
        <f t="shared" si="4"/>
        <v>1857</v>
      </c>
      <c r="W30" s="58">
        <f t="shared" si="5"/>
        <v>91</v>
      </c>
    </row>
    <row r="31" spans="1:23" s="65" customFormat="1" ht="12.75">
      <c r="A31" s="53" t="s">
        <v>12</v>
      </c>
      <c r="B31" s="55" t="s">
        <v>98</v>
      </c>
      <c r="C31" s="165" t="s">
        <v>90</v>
      </c>
      <c r="D31" s="57">
        <v>369</v>
      </c>
      <c r="E31" s="58">
        <v>13</v>
      </c>
      <c r="F31" s="57">
        <v>367</v>
      </c>
      <c r="G31" s="58">
        <v>14</v>
      </c>
      <c r="H31" s="57">
        <v>379</v>
      </c>
      <c r="I31" s="58">
        <v>22</v>
      </c>
      <c r="J31" s="272">
        <v>366</v>
      </c>
      <c r="K31" s="273">
        <v>9</v>
      </c>
      <c r="L31" s="57">
        <v>372</v>
      </c>
      <c r="M31" s="58">
        <v>20</v>
      </c>
      <c r="N31" s="57">
        <v>372</v>
      </c>
      <c r="O31" s="58">
        <v>17</v>
      </c>
      <c r="P31" s="57">
        <f t="shared" si="2"/>
        <v>2225</v>
      </c>
      <c r="Q31" s="58">
        <f t="shared" si="3"/>
        <v>95</v>
      </c>
      <c r="R31" s="9"/>
      <c r="S31" s="272">
        <v>366</v>
      </c>
      <c r="T31" s="273">
        <v>9</v>
      </c>
      <c r="U31" s="23"/>
      <c r="V31" s="57">
        <f t="shared" si="4"/>
        <v>1859</v>
      </c>
      <c r="W31" s="58">
        <f t="shared" si="5"/>
        <v>86</v>
      </c>
    </row>
    <row r="32" spans="1:23" s="1" customFormat="1" ht="12">
      <c r="A32" s="53" t="s">
        <v>13</v>
      </c>
      <c r="B32" s="55" t="s">
        <v>121</v>
      </c>
      <c r="C32" s="165" t="s">
        <v>84</v>
      </c>
      <c r="D32" s="57"/>
      <c r="E32" s="58"/>
      <c r="F32" s="57">
        <v>384</v>
      </c>
      <c r="G32" s="58">
        <v>30</v>
      </c>
      <c r="H32" s="57">
        <v>378</v>
      </c>
      <c r="I32" s="58">
        <v>21</v>
      </c>
      <c r="J32" s="182"/>
      <c r="K32" s="58"/>
      <c r="L32" s="233"/>
      <c r="M32" s="58"/>
      <c r="N32" s="57">
        <v>374</v>
      </c>
      <c r="O32" s="58">
        <v>20</v>
      </c>
      <c r="P32" s="57">
        <f t="shared" si="2"/>
        <v>1136</v>
      </c>
      <c r="Q32" s="58">
        <f t="shared" si="3"/>
        <v>71</v>
      </c>
      <c r="R32" s="9"/>
      <c r="S32" s="275"/>
      <c r="T32" s="273"/>
      <c r="U32" s="23"/>
      <c r="V32" s="57">
        <f t="shared" si="4"/>
        <v>1136</v>
      </c>
      <c r="W32" s="58">
        <f t="shared" si="5"/>
        <v>71</v>
      </c>
    </row>
    <row r="33" spans="1:23" s="65" customFormat="1" ht="12.75">
      <c r="A33" s="53" t="s">
        <v>14</v>
      </c>
      <c r="B33" s="55" t="s">
        <v>101</v>
      </c>
      <c r="C33" s="165" t="s">
        <v>96</v>
      </c>
      <c r="D33" s="57">
        <v>364</v>
      </c>
      <c r="E33" s="58">
        <v>10</v>
      </c>
      <c r="F33" s="57">
        <v>369</v>
      </c>
      <c r="G33" s="58">
        <v>16</v>
      </c>
      <c r="H33" s="57"/>
      <c r="I33" s="58"/>
      <c r="J33" s="57">
        <v>373</v>
      </c>
      <c r="K33" s="58">
        <v>19</v>
      </c>
      <c r="L33" s="57">
        <v>363</v>
      </c>
      <c r="M33" s="58">
        <v>11</v>
      </c>
      <c r="N33" s="57">
        <v>369</v>
      </c>
      <c r="O33" s="58">
        <v>13</v>
      </c>
      <c r="P33" s="57">
        <f t="shared" si="2"/>
        <v>1838</v>
      </c>
      <c r="Q33" s="58">
        <f t="shared" si="3"/>
        <v>69</v>
      </c>
      <c r="R33" s="9"/>
      <c r="S33" s="275"/>
      <c r="T33" s="273"/>
      <c r="U33" s="23"/>
      <c r="V33" s="57">
        <f t="shared" si="4"/>
        <v>1838</v>
      </c>
      <c r="W33" s="58">
        <f t="shared" si="5"/>
        <v>69</v>
      </c>
    </row>
    <row r="34" spans="1:23" s="1" customFormat="1" ht="12">
      <c r="A34" s="53" t="s">
        <v>15</v>
      </c>
      <c r="B34" s="55" t="s">
        <v>104</v>
      </c>
      <c r="C34" s="165" t="s">
        <v>84</v>
      </c>
      <c r="D34" s="57">
        <v>362</v>
      </c>
      <c r="E34" s="58">
        <v>7</v>
      </c>
      <c r="F34" s="57">
        <v>361</v>
      </c>
      <c r="G34" s="58">
        <v>7</v>
      </c>
      <c r="H34" s="57">
        <v>372</v>
      </c>
      <c r="I34" s="58">
        <v>16</v>
      </c>
      <c r="J34" s="57">
        <v>370</v>
      </c>
      <c r="K34" s="58">
        <v>17</v>
      </c>
      <c r="L34" s="57">
        <v>368</v>
      </c>
      <c r="M34" s="58">
        <v>14</v>
      </c>
      <c r="N34" s="57"/>
      <c r="O34" s="58"/>
      <c r="P34" s="57">
        <f t="shared" si="2"/>
        <v>1833</v>
      </c>
      <c r="Q34" s="58">
        <f t="shared" si="3"/>
        <v>61</v>
      </c>
      <c r="R34" s="9"/>
      <c r="S34" s="275"/>
      <c r="T34" s="273"/>
      <c r="U34" s="23"/>
      <c r="V34" s="57">
        <f t="shared" si="4"/>
        <v>1833</v>
      </c>
      <c r="W34" s="58">
        <f t="shared" si="5"/>
        <v>61</v>
      </c>
    </row>
    <row r="35" spans="1:23" s="65" customFormat="1" ht="12.75">
      <c r="A35" s="53" t="s">
        <v>18</v>
      </c>
      <c r="B35" s="55" t="s">
        <v>94</v>
      </c>
      <c r="C35" s="165" t="s">
        <v>90</v>
      </c>
      <c r="D35" s="57">
        <v>370</v>
      </c>
      <c r="E35" s="58">
        <v>16</v>
      </c>
      <c r="F35" s="57">
        <v>359</v>
      </c>
      <c r="G35" s="58">
        <v>5</v>
      </c>
      <c r="H35" s="57">
        <v>362</v>
      </c>
      <c r="I35" s="58">
        <v>9</v>
      </c>
      <c r="J35" s="57">
        <v>367</v>
      </c>
      <c r="K35" s="58">
        <v>13</v>
      </c>
      <c r="L35" s="57">
        <v>367</v>
      </c>
      <c r="M35" s="58">
        <v>13</v>
      </c>
      <c r="N35" s="57"/>
      <c r="O35" s="58"/>
      <c r="P35" s="57">
        <f t="shared" si="2"/>
        <v>1825</v>
      </c>
      <c r="Q35" s="58">
        <f t="shared" si="3"/>
        <v>56</v>
      </c>
      <c r="R35" s="9"/>
      <c r="S35" s="275"/>
      <c r="T35" s="273"/>
      <c r="U35" s="23"/>
      <c r="V35" s="57">
        <f t="shared" si="4"/>
        <v>1825</v>
      </c>
      <c r="W35" s="58">
        <f t="shared" si="5"/>
        <v>56</v>
      </c>
    </row>
    <row r="36" spans="1:23" s="65" customFormat="1" ht="12.75">
      <c r="A36" s="53" t="s">
        <v>16</v>
      </c>
      <c r="B36" s="55" t="s">
        <v>95</v>
      </c>
      <c r="C36" s="165" t="s">
        <v>96</v>
      </c>
      <c r="D36" s="57">
        <v>369</v>
      </c>
      <c r="E36" s="58">
        <v>15</v>
      </c>
      <c r="F36" s="57">
        <v>371</v>
      </c>
      <c r="G36" s="58">
        <v>19</v>
      </c>
      <c r="H36" s="57"/>
      <c r="I36" s="58"/>
      <c r="J36" s="57">
        <v>361</v>
      </c>
      <c r="K36" s="58">
        <v>8</v>
      </c>
      <c r="L36" s="57">
        <v>355</v>
      </c>
      <c r="M36" s="58">
        <v>3</v>
      </c>
      <c r="N36" s="57">
        <v>367</v>
      </c>
      <c r="O36" s="58">
        <v>10</v>
      </c>
      <c r="P36" s="57">
        <f t="shared" si="2"/>
        <v>1823</v>
      </c>
      <c r="Q36" s="58">
        <f t="shared" si="3"/>
        <v>55</v>
      </c>
      <c r="R36" s="9"/>
      <c r="S36" s="275"/>
      <c r="T36" s="273"/>
      <c r="U36" s="23"/>
      <c r="V36" s="57">
        <f t="shared" si="4"/>
        <v>1823</v>
      </c>
      <c r="W36" s="58">
        <f t="shared" si="5"/>
        <v>55</v>
      </c>
    </row>
    <row r="37" spans="1:23" s="1" customFormat="1" ht="12">
      <c r="A37" s="53" t="s">
        <v>17</v>
      </c>
      <c r="B37" s="55" t="s">
        <v>109</v>
      </c>
      <c r="C37" s="165" t="s">
        <v>93</v>
      </c>
      <c r="D37" s="57">
        <v>354</v>
      </c>
      <c r="E37" s="58">
        <v>3</v>
      </c>
      <c r="F37" s="57">
        <v>363</v>
      </c>
      <c r="G37" s="58">
        <v>9</v>
      </c>
      <c r="H37" s="57">
        <v>355</v>
      </c>
      <c r="I37" s="58">
        <v>6</v>
      </c>
      <c r="J37" s="182">
        <v>370</v>
      </c>
      <c r="K37" s="58">
        <v>16</v>
      </c>
      <c r="L37" s="272">
        <v>350</v>
      </c>
      <c r="M37" s="273">
        <v>1</v>
      </c>
      <c r="N37" s="57">
        <v>372</v>
      </c>
      <c r="O37" s="58">
        <v>15</v>
      </c>
      <c r="P37" s="57">
        <f t="shared" si="2"/>
        <v>2164</v>
      </c>
      <c r="Q37" s="58">
        <f t="shared" si="3"/>
        <v>50</v>
      </c>
      <c r="R37" s="9"/>
      <c r="S37" s="275">
        <v>350</v>
      </c>
      <c r="T37" s="273">
        <v>1</v>
      </c>
      <c r="U37" s="23"/>
      <c r="V37" s="57">
        <f t="shared" si="4"/>
        <v>1814</v>
      </c>
      <c r="W37" s="58">
        <f t="shared" si="5"/>
        <v>49</v>
      </c>
    </row>
    <row r="38" spans="1:23" s="1" customFormat="1" ht="12">
      <c r="A38" s="53" t="s">
        <v>19</v>
      </c>
      <c r="B38" s="55" t="s">
        <v>103</v>
      </c>
      <c r="C38" s="165" t="s">
        <v>64</v>
      </c>
      <c r="D38" s="57">
        <v>363</v>
      </c>
      <c r="E38" s="58">
        <v>8</v>
      </c>
      <c r="F38" s="57">
        <v>362</v>
      </c>
      <c r="G38" s="58">
        <v>8</v>
      </c>
      <c r="H38" s="272">
        <v>359</v>
      </c>
      <c r="I38" s="273">
        <v>8</v>
      </c>
      <c r="J38" s="57">
        <v>367</v>
      </c>
      <c r="K38" s="58">
        <v>11</v>
      </c>
      <c r="L38" s="57">
        <v>364</v>
      </c>
      <c r="M38" s="58">
        <v>12</v>
      </c>
      <c r="N38" s="57">
        <v>365</v>
      </c>
      <c r="O38" s="58">
        <v>9</v>
      </c>
      <c r="P38" s="57">
        <f t="shared" si="2"/>
        <v>2180</v>
      </c>
      <c r="Q38" s="58">
        <f t="shared" si="3"/>
        <v>56</v>
      </c>
      <c r="R38" s="9"/>
      <c r="S38" s="275">
        <v>359</v>
      </c>
      <c r="T38" s="273">
        <v>8</v>
      </c>
      <c r="U38" s="23"/>
      <c r="V38" s="57">
        <f t="shared" si="4"/>
        <v>1821</v>
      </c>
      <c r="W38" s="58">
        <f t="shared" si="5"/>
        <v>48</v>
      </c>
    </row>
    <row r="39" spans="1:23" s="62" customFormat="1" ht="12.75">
      <c r="A39" s="53" t="s">
        <v>20</v>
      </c>
      <c r="B39" s="54" t="s">
        <v>126</v>
      </c>
      <c r="C39" s="165" t="s">
        <v>78</v>
      </c>
      <c r="D39" s="57"/>
      <c r="E39" s="58"/>
      <c r="F39" s="57"/>
      <c r="G39" s="58"/>
      <c r="H39" s="57">
        <v>371</v>
      </c>
      <c r="I39" s="58">
        <v>14</v>
      </c>
      <c r="J39" s="57">
        <v>375</v>
      </c>
      <c r="K39" s="58">
        <v>22</v>
      </c>
      <c r="L39" s="57"/>
      <c r="M39" s="58"/>
      <c r="N39" s="57"/>
      <c r="O39" s="58"/>
      <c r="P39" s="57">
        <f t="shared" si="2"/>
        <v>746</v>
      </c>
      <c r="Q39" s="58">
        <f t="shared" si="3"/>
        <v>36</v>
      </c>
      <c r="R39" s="9"/>
      <c r="S39" s="275"/>
      <c r="T39" s="273"/>
      <c r="U39" s="23"/>
      <c r="V39" s="57">
        <f t="shared" si="4"/>
        <v>746</v>
      </c>
      <c r="W39" s="58">
        <f t="shared" si="5"/>
        <v>36</v>
      </c>
    </row>
    <row r="40" spans="1:23" s="62" customFormat="1" ht="12.75">
      <c r="A40" s="53" t="s">
        <v>21</v>
      </c>
      <c r="B40" s="54" t="s">
        <v>102</v>
      </c>
      <c r="C40" s="165" t="s">
        <v>76</v>
      </c>
      <c r="D40" s="57">
        <v>363</v>
      </c>
      <c r="E40" s="58">
        <v>9</v>
      </c>
      <c r="F40" s="57">
        <v>350</v>
      </c>
      <c r="G40" s="58"/>
      <c r="H40" s="57">
        <v>366</v>
      </c>
      <c r="I40" s="58">
        <v>12</v>
      </c>
      <c r="J40" s="57">
        <v>360</v>
      </c>
      <c r="K40" s="58">
        <v>6</v>
      </c>
      <c r="L40" s="57">
        <v>359</v>
      </c>
      <c r="M40" s="58">
        <v>6</v>
      </c>
      <c r="N40" s="272">
        <v>347</v>
      </c>
      <c r="O40" s="273"/>
      <c r="P40" s="57">
        <f t="shared" si="2"/>
        <v>2145</v>
      </c>
      <c r="Q40" s="58">
        <f t="shared" si="3"/>
        <v>33</v>
      </c>
      <c r="R40" s="9"/>
      <c r="S40" s="275">
        <v>347</v>
      </c>
      <c r="T40" s="273"/>
      <c r="U40" s="23"/>
      <c r="V40" s="57">
        <f t="shared" si="4"/>
        <v>1798</v>
      </c>
      <c r="W40" s="58">
        <f t="shared" si="5"/>
        <v>33</v>
      </c>
    </row>
    <row r="41" spans="1:23" s="1" customFormat="1" ht="12">
      <c r="A41" s="53" t="s">
        <v>22</v>
      </c>
      <c r="B41" s="55" t="s">
        <v>91</v>
      </c>
      <c r="C41" s="165" t="s">
        <v>64</v>
      </c>
      <c r="D41" s="57">
        <v>371</v>
      </c>
      <c r="E41" s="58">
        <v>18</v>
      </c>
      <c r="F41" s="57">
        <v>359</v>
      </c>
      <c r="G41" s="58">
        <v>6</v>
      </c>
      <c r="H41" s="57">
        <v>355</v>
      </c>
      <c r="I41" s="58">
        <v>5</v>
      </c>
      <c r="J41" s="57">
        <v>334</v>
      </c>
      <c r="K41" s="58"/>
      <c r="L41" s="57">
        <v>356</v>
      </c>
      <c r="M41" s="58">
        <v>4</v>
      </c>
      <c r="N41" s="57"/>
      <c r="O41" s="58"/>
      <c r="P41" s="57">
        <f t="shared" si="2"/>
        <v>1775</v>
      </c>
      <c r="Q41" s="58">
        <f t="shared" si="3"/>
        <v>33</v>
      </c>
      <c r="R41" s="9"/>
      <c r="S41" s="275"/>
      <c r="T41" s="273"/>
      <c r="U41" s="23"/>
      <c r="V41" s="57">
        <f t="shared" si="4"/>
        <v>1775</v>
      </c>
      <c r="W41" s="58">
        <f t="shared" si="5"/>
        <v>33</v>
      </c>
    </row>
    <row r="42" spans="1:23" s="62" customFormat="1" ht="12.75" customHeight="1">
      <c r="A42" s="53" t="s">
        <v>23</v>
      </c>
      <c r="B42" s="55" t="s">
        <v>106</v>
      </c>
      <c r="C42" s="165" t="s">
        <v>76</v>
      </c>
      <c r="D42" s="57">
        <v>356</v>
      </c>
      <c r="E42" s="58">
        <v>5</v>
      </c>
      <c r="F42" s="57">
        <v>364</v>
      </c>
      <c r="G42" s="58">
        <v>10</v>
      </c>
      <c r="H42" s="57">
        <v>355</v>
      </c>
      <c r="I42" s="58">
        <v>7</v>
      </c>
      <c r="J42" s="57">
        <v>358</v>
      </c>
      <c r="K42" s="58">
        <v>3</v>
      </c>
      <c r="L42" s="57"/>
      <c r="M42" s="58"/>
      <c r="N42" s="57">
        <v>361</v>
      </c>
      <c r="O42" s="58">
        <v>7</v>
      </c>
      <c r="P42" s="57">
        <f t="shared" si="2"/>
        <v>1794</v>
      </c>
      <c r="Q42" s="58">
        <f t="shared" si="3"/>
        <v>32</v>
      </c>
      <c r="R42" s="9"/>
      <c r="S42" s="275"/>
      <c r="T42" s="273"/>
      <c r="U42" s="23"/>
      <c r="V42" s="57">
        <f t="shared" si="4"/>
        <v>1794</v>
      </c>
      <c r="W42" s="58">
        <f t="shared" si="5"/>
        <v>32</v>
      </c>
    </row>
    <row r="43" spans="1:23" s="1" customFormat="1" ht="12">
      <c r="A43" s="53" t="s">
        <v>24</v>
      </c>
      <c r="B43" s="55" t="s">
        <v>132</v>
      </c>
      <c r="C43" s="165" t="s">
        <v>76</v>
      </c>
      <c r="D43" s="279"/>
      <c r="E43" s="58"/>
      <c r="F43" s="57"/>
      <c r="G43" s="58"/>
      <c r="H43" s="57"/>
      <c r="I43" s="58"/>
      <c r="J43" s="182">
        <v>381</v>
      </c>
      <c r="K43" s="58">
        <v>30</v>
      </c>
      <c r="L43" s="57"/>
      <c r="M43" s="58"/>
      <c r="N43" s="57"/>
      <c r="O43" s="58"/>
      <c r="P43" s="57">
        <f t="shared" si="2"/>
        <v>381</v>
      </c>
      <c r="Q43" s="58">
        <f t="shared" si="3"/>
        <v>30</v>
      </c>
      <c r="R43" s="9"/>
      <c r="S43" s="275"/>
      <c r="T43" s="273"/>
      <c r="U43" s="23"/>
      <c r="V43" s="57">
        <f t="shared" si="4"/>
        <v>381</v>
      </c>
      <c r="W43" s="58">
        <f t="shared" si="5"/>
        <v>30</v>
      </c>
    </row>
    <row r="44" spans="1:23" s="1" customFormat="1" ht="12">
      <c r="A44" s="53" t="s">
        <v>25</v>
      </c>
      <c r="B44" s="55" t="s">
        <v>112</v>
      </c>
      <c r="C44" s="165" t="s">
        <v>108</v>
      </c>
      <c r="D44" s="57">
        <v>350</v>
      </c>
      <c r="E44" s="58"/>
      <c r="F44" s="57">
        <v>364</v>
      </c>
      <c r="G44" s="58">
        <v>11</v>
      </c>
      <c r="H44" s="272">
        <v>350</v>
      </c>
      <c r="I44" s="273"/>
      <c r="J44" s="57">
        <v>359</v>
      </c>
      <c r="K44" s="58">
        <v>5</v>
      </c>
      <c r="L44" s="57">
        <v>359</v>
      </c>
      <c r="M44" s="58">
        <v>5</v>
      </c>
      <c r="N44" s="57">
        <v>364</v>
      </c>
      <c r="O44" s="58">
        <v>8</v>
      </c>
      <c r="P44" s="57">
        <f t="shared" si="2"/>
        <v>2146</v>
      </c>
      <c r="Q44" s="58">
        <f t="shared" si="3"/>
        <v>29</v>
      </c>
      <c r="R44" s="9"/>
      <c r="S44" s="275">
        <v>350</v>
      </c>
      <c r="T44" s="273"/>
      <c r="U44" s="23"/>
      <c r="V44" s="57">
        <f t="shared" si="4"/>
        <v>1796</v>
      </c>
      <c r="W44" s="58">
        <f t="shared" si="5"/>
        <v>29</v>
      </c>
    </row>
    <row r="45" spans="1:23" s="62" customFormat="1" ht="12.75">
      <c r="A45" s="53" t="s">
        <v>41</v>
      </c>
      <c r="B45" s="55" t="s">
        <v>105</v>
      </c>
      <c r="C45" s="165" t="s">
        <v>64</v>
      </c>
      <c r="D45" s="57">
        <v>362</v>
      </c>
      <c r="E45" s="58">
        <v>6</v>
      </c>
      <c r="F45" s="57">
        <v>351</v>
      </c>
      <c r="G45" s="58">
        <v>1</v>
      </c>
      <c r="H45" s="57">
        <v>347</v>
      </c>
      <c r="I45" s="58"/>
      <c r="J45" s="57">
        <v>367</v>
      </c>
      <c r="K45" s="58">
        <v>12</v>
      </c>
      <c r="L45" s="57">
        <v>362</v>
      </c>
      <c r="M45" s="58">
        <v>10</v>
      </c>
      <c r="N45" s="57"/>
      <c r="O45" s="58"/>
      <c r="P45" s="57">
        <f t="shared" si="2"/>
        <v>1789</v>
      </c>
      <c r="Q45" s="58">
        <f t="shared" si="3"/>
        <v>29</v>
      </c>
      <c r="R45" s="9"/>
      <c r="S45" s="275"/>
      <c r="T45" s="273"/>
      <c r="U45" s="23"/>
      <c r="V45" s="57">
        <f t="shared" si="4"/>
        <v>1789</v>
      </c>
      <c r="W45" s="58">
        <f t="shared" si="5"/>
        <v>29</v>
      </c>
    </row>
    <row r="46" spans="1:23" s="1" customFormat="1" ht="12">
      <c r="A46" s="53" t="s">
        <v>42</v>
      </c>
      <c r="B46" s="55" t="s">
        <v>99</v>
      </c>
      <c r="C46" s="165" t="s">
        <v>96</v>
      </c>
      <c r="D46" s="57">
        <v>365</v>
      </c>
      <c r="E46" s="58">
        <v>12</v>
      </c>
      <c r="F46" s="57"/>
      <c r="G46" s="58"/>
      <c r="H46" s="57"/>
      <c r="I46" s="58"/>
      <c r="J46" s="57"/>
      <c r="K46" s="58"/>
      <c r="L46" s="57">
        <v>370</v>
      </c>
      <c r="M46" s="58">
        <v>16</v>
      </c>
      <c r="N46" s="57"/>
      <c r="O46" s="58"/>
      <c r="P46" s="57">
        <f t="shared" si="2"/>
        <v>735</v>
      </c>
      <c r="Q46" s="58">
        <f t="shared" si="3"/>
        <v>28</v>
      </c>
      <c r="R46" s="9"/>
      <c r="S46" s="275"/>
      <c r="T46" s="273"/>
      <c r="U46" s="23"/>
      <c r="V46" s="57">
        <f t="shared" si="4"/>
        <v>735</v>
      </c>
      <c r="W46" s="58">
        <f t="shared" si="5"/>
        <v>28</v>
      </c>
    </row>
    <row r="47" spans="1:23" s="62" customFormat="1" ht="12.75">
      <c r="A47" s="53" t="s">
        <v>43</v>
      </c>
      <c r="B47" s="54" t="s">
        <v>123</v>
      </c>
      <c r="C47" s="165" t="s">
        <v>78</v>
      </c>
      <c r="D47" s="57"/>
      <c r="E47" s="58"/>
      <c r="F47" s="57">
        <v>352</v>
      </c>
      <c r="G47" s="58">
        <v>2</v>
      </c>
      <c r="H47" s="57"/>
      <c r="I47" s="58"/>
      <c r="J47" s="57">
        <v>353</v>
      </c>
      <c r="K47" s="58">
        <v>2</v>
      </c>
      <c r="L47" s="57">
        <v>360</v>
      </c>
      <c r="M47" s="58">
        <v>7</v>
      </c>
      <c r="N47" s="57">
        <v>361</v>
      </c>
      <c r="O47" s="58">
        <v>6</v>
      </c>
      <c r="P47" s="57">
        <f t="shared" si="2"/>
        <v>1426</v>
      </c>
      <c r="Q47" s="58">
        <f t="shared" si="3"/>
        <v>17</v>
      </c>
      <c r="R47" s="9"/>
      <c r="S47" s="275"/>
      <c r="T47" s="273"/>
      <c r="U47" s="23"/>
      <c r="V47" s="57">
        <f t="shared" si="4"/>
        <v>1426</v>
      </c>
      <c r="W47" s="58">
        <f t="shared" si="5"/>
        <v>17</v>
      </c>
    </row>
    <row r="48" spans="1:23" s="1" customFormat="1" ht="12">
      <c r="A48" s="53" t="s">
        <v>44</v>
      </c>
      <c r="B48" s="55" t="s">
        <v>100</v>
      </c>
      <c r="C48" s="165" t="s">
        <v>96</v>
      </c>
      <c r="D48" s="57">
        <v>365</v>
      </c>
      <c r="E48" s="58">
        <v>11</v>
      </c>
      <c r="F48" s="57">
        <v>354</v>
      </c>
      <c r="G48" s="58">
        <v>3</v>
      </c>
      <c r="H48" s="57"/>
      <c r="I48" s="58"/>
      <c r="J48" s="57"/>
      <c r="K48" s="58"/>
      <c r="L48" s="57"/>
      <c r="M48" s="58"/>
      <c r="N48" s="57"/>
      <c r="O48" s="58"/>
      <c r="P48" s="57">
        <f t="shared" si="2"/>
        <v>719</v>
      </c>
      <c r="Q48" s="58">
        <f t="shared" si="3"/>
        <v>14</v>
      </c>
      <c r="R48" s="9"/>
      <c r="S48" s="275"/>
      <c r="T48" s="273"/>
      <c r="U48" s="23"/>
      <c r="V48" s="57">
        <f t="shared" si="4"/>
        <v>719</v>
      </c>
      <c r="W48" s="58">
        <f t="shared" si="5"/>
        <v>14</v>
      </c>
    </row>
    <row r="49" spans="1:23" s="1" customFormat="1" ht="12">
      <c r="A49" s="53" t="s">
        <v>45</v>
      </c>
      <c r="B49" s="55" t="s">
        <v>164</v>
      </c>
      <c r="C49" s="165" t="s">
        <v>77</v>
      </c>
      <c r="D49" s="57"/>
      <c r="E49" s="58"/>
      <c r="F49" s="57"/>
      <c r="G49" s="58"/>
      <c r="H49" s="57"/>
      <c r="I49" s="58"/>
      <c r="J49" s="57"/>
      <c r="K49" s="58"/>
      <c r="L49" s="57"/>
      <c r="M49" s="58"/>
      <c r="N49" s="57">
        <v>370</v>
      </c>
      <c r="O49" s="58">
        <v>14</v>
      </c>
      <c r="P49" s="57">
        <f t="shared" si="2"/>
        <v>370</v>
      </c>
      <c r="Q49" s="58">
        <f t="shared" si="3"/>
        <v>14</v>
      </c>
      <c r="R49" s="9"/>
      <c r="S49" s="275"/>
      <c r="T49" s="273"/>
      <c r="U49" s="23"/>
      <c r="V49" s="57">
        <f t="shared" si="4"/>
        <v>370</v>
      </c>
      <c r="W49" s="58">
        <f t="shared" si="5"/>
        <v>14</v>
      </c>
    </row>
    <row r="50" spans="1:23" s="1" customFormat="1" ht="12">
      <c r="A50" s="53" t="s">
        <v>46</v>
      </c>
      <c r="B50" s="55" t="s">
        <v>114</v>
      </c>
      <c r="C50" s="165" t="s">
        <v>78</v>
      </c>
      <c r="D50" s="57">
        <v>341</v>
      </c>
      <c r="E50" s="58"/>
      <c r="F50" s="57">
        <v>348</v>
      </c>
      <c r="G50" s="58"/>
      <c r="H50" s="57"/>
      <c r="I50" s="58"/>
      <c r="J50" s="57">
        <v>347</v>
      </c>
      <c r="K50" s="58"/>
      <c r="L50" s="57">
        <v>361</v>
      </c>
      <c r="M50" s="58">
        <v>8</v>
      </c>
      <c r="N50" s="57">
        <v>353</v>
      </c>
      <c r="O50" s="58">
        <v>3</v>
      </c>
      <c r="P50" s="57">
        <f t="shared" si="2"/>
        <v>1750</v>
      </c>
      <c r="Q50" s="58">
        <f t="shared" si="3"/>
        <v>11</v>
      </c>
      <c r="R50" s="9"/>
      <c r="S50" s="275"/>
      <c r="T50" s="273"/>
      <c r="U50" s="23"/>
      <c r="V50" s="57">
        <f t="shared" si="4"/>
        <v>1750</v>
      </c>
      <c r="W50" s="58">
        <f t="shared" si="5"/>
        <v>11</v>
      </c>
    </row>
    <row r="51" spans="1:23" s="62" customFormat="1" ht="12.75">
      <c r="A51" s="53" t="s">
        <v>47</v>
      </c>
      <c r="B51" s="55" t="s">
        <v>111</v>
      </c>
      <c r="C51" s="165" t="s">
        <v>93</v>
      </c>
      <c r="D51" s="57">
        <v>352</v>
      </c>
      <c r="E51" s="58">
        <v>1</v>
      </c>
      <c r="F51" s="272">
        <v>323</v>
      </c>
      <c r="G51" s="273"/>
      <c r="H51" s="57">
        <v>352</v>
      </c>
      <c r="I51" s="58">
        <v>3</v>
      </c>
      <c r="J51" s="57">
        <v>350</v>
      </c>
      <c r="K51" s="58"/>
      <c r="L51" s="57">
        <v>353</v>
      </c>
      <c r="M51" s="58">
        <v>2</v>
      </c>
      <c r="N51" s="57">
        <v>356</v>
      </c>
      <c r="O51" s="58">
        <v>4</v>
      </c>
      <c r="P51" s="57">
        <f t="shared" si="2"/>
        <v>2086</v>
      </c>
      <c r="Q51" s="58">
        <f t="shared" si="3"/>
        <v>10</v>
      </c>
      <c r="R51" s="9"/>
      <c r="S51" s="275">
        <v>323</v>
      </c>
      <c r="T51" s="273"/>
      <c r="U51" s="135"/>
      <c r="V51" s="57">
        <f t="shared" si="4"/>
        <v>1763</v>
      </c>
      <c r="W51" s="58">
        <f t="shared" si="5"/>
        <v>10</v>
      </c>
    </row>
    <row r="52" spans="1:23" s="130" customFormat="1" ht="12">
      <c r="A52" s="53" t="s">
        <v>48</v>
      </c>
      <c r="B52" s="55" t="s">
        <v>115</v>
      </c>
      <c r="C52" s="165" t="s">
        <v>93</v>
      </c>
      <c r="D52" s="57">
        <v>336</v>
      </c>
      <c r="E52" s="58"/>
      <c r="F52" s="57">
        <v>351</v>
      </c>
      <c r="G52" s="58"/>
      <c r="H52" s="57">
        <v>363</v>
      </c>
      <c r="I52" s="58">
        <v>10</v>
      </c>
      <c r="J52" s="57">
        <v>350</v>
      </c>
      <c r="K52" s="58"/>
      <c r="L52" s="57"/>
      <c r="M52" s="58"/>
      <c r="N52" s="57"/>
      <c r="O52" s="58"/>
      <c r="P52" s="57">
        <f t="shared" si="2"/>
        <v>1400</v>
      </c>
      <c r="Q52" s="58">
        <f t="shared" si="3"/>
        <v>10</v>
      </c>
      <c r="R52" s="9"/>
      <c r="S52" s="275"/>
      <c r="T52" s="273"/>
      <c r="U52" s="23"/>
      <c r="V52" s="57">
        <f t="shared" si="4"/>
        <v>1400</v>
      </c>
      <c r="W52" s="58">
        <f t="shared" si="5"/>
        <v>10</v>
      </c>
    </row>
    <row r="53" spans="1:23" s="62" customFormat="1" ht="12.75">
      <c r="A53" s="53" t="s">
        <v>49</v>
      </c>
      <c r="B53" s="55" t="s">
        <v>107</v>
      </c>
      <c r="C53" s="165" t="s">
        <v>108</v>
      </c>
      <c r="D53" s="57">
        <v>355</v>
      </c>
      <c r="E53" s="58">
        <v>4</v>
      </c>
      <c r="F53" s="57">
        <v>357</v>
      </c>
      <c r="G53" s="58">
        <v>4</v>
      </c>
      <c r="H53" s="57"/>
      <c r="I53" s="58"/>
      <c r="J53" s="57"/>
      <c r="K53" s="58"/>
      <c r="L53" s="57"/>
      <c r="M53" s="58"/>
      <c r="N53" s="57"/>
      <c r="O53" s="58"/>
      <c r="P53" s="57">
        <f t="shared" si="2"/>
        <v>712</v>
      </c>
      <c r="Q53" s="58">
        <f t="shared" si="3"/>
        <v>8</v>
      </c>
      <c r="R53" s="9"/>
      <c r="S53" s="275"/>
      <c r="T53" s="273"/>
      <c r="U53" s="23"/>
      <c r="V53" s="57">
        <f t="shared" si="4"/>
        <v>712</v>
      </c>
      <c r="W53" s="58">
        <f t="shared" si="5"/>
        <v>8</v>
      </c>
    </row>
    <row r="54" spans="1:23" s="62" customFormat="1" ht="12.75">
      <c r="A54" s="53" t="s">
        <v>50</v>
      </c>
      <c r="B54" s="55" t="s">
        <v>116</v>
      </c>
      <c r="C54" s="165" t="s">
        <v>93</v>
      </c>
      <c r="D54" s="272">
        <v>322</v>
      </c>
      <c r="E54" s="273"/>
      <c r="F54" s="57">
        <v>323</v>
      </c>
      <c r="G54" s="58"/>
      <c r="H54" s="57">
        <v>351</v>
      </c>
      <c r="I54" s="58">
        <v>2</v>
      </c>
      <c r="J54" s="57">
        <v>346</v>
      </c>
      <c r="K54" s="58"/>
      <c r="L54" s="57">
        <v>341</v>
      </c>
      <c r="M54" s="58"/>
      <c r="N54" s="57">
        <v>358</v>
      </c>
      <c r="O54" s="58">
        <v>5</v>
      </c>
      <c r="P54" s="57">
        <f t="shared" si="2"/>
        <v>2041</v>
      </c>
      <c r="Q54" s="58">
        <f t="shared" si="3"/>
        <v>7</v>
      </c>
      <c r="R54" s="9"/>
      <c r="S54" s="275">
        <v>322</v>
      </c>
      <c r="T54" s="273"/>
      <c r="U54" s="23"/>
      <c r="V54" s="57">
        <f t="shared" si="4"/>
        <v>1719</v>
      </c>
      <c r="W54" s="58">
        <f t="shared" si="5"/>
        <v>7</v>
      </c>
    </row>
    <row r="55" spans="1:23" s="62" customFormat="1" ht="12.75">
      <c r="A55" s="53" t="s">
        <v>51</v>
      </c>
      <c r="B55" s="55" t="s">
        <v>110</v>
      </c>
      <c r="C55" s="165" t="s">
        <v>78</v>
      </c>
      <c r="D55" s="57">
        <v>354</v>
      </c>
      <c r="E55" s="58">
        <v>2</v>
      </c>
      <c r="F55" s="57">
        <v>348</v>
      </c>
      <c r="G55" s="58"/>
      <c r="H55" s="57">
        <v>349</v>
      </c>
      <c r="I55" s="58"/>
      <c r="J55" s="57">
        <v>351</v>
      </c>
      <c r="K55" s="58">
        <v>1</v>
      </c>
      <c r="L55" s="57"/>
      <c r="M55" s="58"/>
      <c r="N55" s="57">
        <v>351</v>
      </c>
      <c r="O55" s="58">
        <v>2</v>
      </c>
      <c r="P55" s="57">
        <f t="shared" si="2"/>
        <v>1753</v>
      </c>
      <c r="Q55" s="58">
        <f t="shared" si="3"/>
        <v>5</v>
      </c>
      <c r="R55" s="9"/>
      <c r="S55" s="275"/>
      <c r="T55" s="273"/>
      <c r="U55" s="23"/>
      <c r="V55" s="57">
        <f t="shared" si="4"/>
        <v>1753</v>
      </c>
      <c r="W55" s="58">
        <f t="shared" si="5"/>
        <v>5</v>
      </c>
    </row>
    <row r="56" spans="1:23" s="62" customFormat="1" ht="12.75">
      <c r="A56" s="53" t="s">
        <v>52</v>
      </c>
      <c r="B56" s="54" t="s">
        <v>127</v>
      </c>
      <c r="C56" s="165" t="s">
        <v>108</v>
      </c>
      <c r="D56" s="57"/>
      <c r="E56" s="58"/>
      <c r="F56" s="57"/>
      <c r="G56" s="58"/>
      <c r="H56" s="57">
        <v>353</v>
      </c>
      <c r="I56" s="58">
        <v>4</v>
      </c>
      <c r="J56" s="57"/>
      <c r="K56" s="58"/>
      <c r="L56" s="57"/>
      <c r="M56" s="58"/>
      <c r="N56" s="57"/>
      <c r="O56" s="58"/>
      <c r="P56" s="57">
        <f t="shared" si="2"/>
        <v>353</v>
      </c>
      <c r="Q56" s="58">
        <f t="shared" si="3"/>
        <v>4</v>
      </c>
      <c r="R56" s="9"/>
      <c r="S56" s="275"/>
      <c r="T56" s="273"/>
      <c r="U56" s="23"/>
      <c r="V56" s="57">
        <f t="shared" si="4"/>
        <v>353</v>
      </c>
      <c r="W56" s="58">
        <f t="shared" si="5"/>
        <v>4</v>
      </c>
    </row>
    <row r="57" spans="1:23" s="62" customFormat="1" ht="12.75">
      <c r="A57" s="53" t="s">
        <v>54</v>
      </c>
      <c r="B57" s="54" t="s">
        <v>113</v>
      </c>
      <c r="C57" s="165" t="s">
        <v>90</v>
      </c>
      <c r="D57" s="57">
        <v>345</v>
      </c>
      <c r="E57" s="58"/>
      <c r="F57" s="57">
        <v>346</v>
      </c>
      <c r="G57" s="58"/>
      <c r="H57" s="57">
        <v>351</v>
      </c>
      <c r="I57" s="58">
        <v>1</v>
      </c>
      <c r="J57" s="57">
        <v>348</v>
      </c>
      <c r="K57" s="58"/>
      <c r="L57" s="57">
        <v>348</v>
      </c>
      <c r="M57" s="58"/>
      <c r="N57" s="272">
        <v>329</v>
      </c>
      <c r="O57" s="273"/>
      <c r="P57" s="57">
        <f t="shared" si="2"/>
        <v>2067</v>
      </c>
      <c r="Q57" s="58">
        <f t="shared" si="3"/>
        <v>1</v>
      </c>
      <c r="R57" s="9"/>
      <c r="S57" s="275">
        <v>329</v>
      </c>
      <c r="T57" s="273"/>
      <c r="U57" s="23"/>
      <c r="V57" s="57">
        <f t="shared" si="4"/>
        <v>1738</v>
      </c>
      <c r="W57" s="58">
        <f t="shared" si="5"/>
        <v>1</v>
      </c>
    </row>
    <row r="58" spans="1:23" s="62" customFormat="1" ht="12.75">
      <c r="A58" s="53" t="s">
        <v>55</v>
      </c>
      <c r="B58" s="55" t="s">
        <v>125</v>
      </c>
      <c r="C58" s="165" t="s">
        <v>108</v>
      </c>
      <c r="D58" s="57">
        <v>343</v>
      </c>
      <c r="E58" s="58"/>
      <c r="F58" s="57"/>
      <c r="G58" s="58"/>
      <c r="H58" s="57"/>
      <c r="I58" s="58"/>
      <c r="J58" s="182">
        <v>338</v>
      </c>
      <c r="K58" s="58"/>
      <c r="L58" s="233">
        <v>348</v>
      </c>
      <c r="M58" s="58"/>
      <c r="N58" s="57">
        <v>351</v>
      </c>
      <c r="O58" s="58">
        <v>1</v>
      </c>
      <c r="P58" s="57">
        <f t="shared" si="2"/>
        <v>1380</v>
      </c>
      <c r="Q58" s="58">
        <f t="shared" si="3"/>
        <v>1</v>
      </c>
      <c r="R58" s="9"/>
      <c r="S58" s="275"/>
      <c r="T58" s="273"/>
      <c r="U58" s="23"/>
      <c r="V58" s="57">
        <f t="shared" si="4"/>
        <v>1380</v>
      </c>
      <c r="W58" s="58">
        <f t="shared" si="5"/>
        <v>1</v>
      </c>
    </row>
    <row r="59" spans="1:23" s="62" customFormat="1" ht="12.75">
      <c r="A59" s="53" t="s">
        <v>66</v>
      </c>
      <c r="B59" s="55" t="s">
        <v>124</v>
      </c>
      <c r="C59" s="165" t="s">
        <v>108</v>
      </c>
      <c r="D59" s="57"/>
      <c r="E59" s="58"/>
      <c r="F59" s="57">
        <v>298</v>
      </c>
      <c r="G59" s="58"/>
      <c r="H59" s="57">
        <v>333</v>
      </c>
      <c r="I59" s="58"/>
      <c r="J59" s="57">
        <v>333</v>
      </c>
      <c r="K59" s="58"/>
      <c r="L59" s="57">
        <v>292</v>
      </c>
      <c r="M59" s="58"/>
      <c r="N59" s="57">
        <v>339</v>
      </c>
      <c r="O59" s="58"/>
      <c r="P59" s="57">
        <f t="shared" si="2"/>
        <v>1595</v>
      </c>
      <c r="Q59" s="58">
        <f t="shared" si="3"/>
        <v>0</v>
      </c>
      <c r="R59" s="9"/>
      <c r="S59" s="275"/>
      <c r="T59" s="273"/>
      <c r="U59" s="23"/>
      <c r="V59" s="57">
        <f t="shared" si="4"/>
        <v>1595</v>
      </c>
      <c r="W59" s="58">
        <f t="shared" si="5"/>
        <v>0</v>
      </c>
    </row>
    <row r="60" spans="1:23" s="62" customFormat="1" ht="12.75">
      <c r="A60" s="53" t="s">
        <v>67</v>
      </c>
      <c r="B60" s="135" t="s">
        <v>128</v>
      </c>
      <c r="C60" s="165" t="s">
        <v>79</v>
      </c>
      <c r="D60" s="57"/>
      <c r="E60" s="58"/>
      <c r="F60" s="57"/>
      <c r="G60" s="58"/>
      <c r="H60" s="57">
        <v>309</v>
      </c>
      <c r="I60" s="58"/>
      <c r="J60" s="10">
        <v>267</v>
      </c>
      <c r="K60" s="58"/>
      <c r="L60" s="57">
        <v>274</v>
      </c>
      <c r="M60" s="58"/>
      <c r="N60" s="57"/>
      <c r="O60" s="58"/>
      <c r="P60" s="57">
        <f t="shared" si="2"/>
        <v>850</v>
      </c>
      <c r="Q60" s="58">
        <f t="shared" si="3"/>
        <v>0</v>
      </c>
      <c r="R60" s="9"/>
      <c r="S60" s="275"/>
      <c r="T60" s="273"/>
      <c r="U60" s="23"/>
      <c r="V60" s="57">
        <f t="shared" si="4"/>
        <v>850</v>
      </c>
      <c r="W60" s="58">
        <f t="shared" si="5"/>
        <v>0</v>
      </c>
    </row>
    <row r="61" spans="1:23" s="62" customFormat="1" ht="12.75">
      <c r="A61" s="53" t="s">
        <v>68</v>
      </c>
      <c r="B61" s="256" t="s">
        <v>117</v>
      </c>
      <c r="C61" s="165" t="s">
        <v>79</v>
      </c>
      <c r="D61" s="57">
        <v>255</v>
      </c>
      <c r="E61" s="58"/>
      <c r="F61" s="57">
        <v>250</v>
      </c>
      <c r="G61" s="58"/>
      <c r="H61" s="57"/>
      <c r="I61" s="58"/>
      <c r="J61" s="57">
        <v>269</v>
      </c>
      <c r="K61" s="58"/>
      <c r="L61" s="57"/>
      <c r="M61" s="58"/>
      <c r="N61" s="57"/>
      <c r="O61" s="58"/>
      <c r="P61" s="57">
        <f t="shared" si="2"/>
        <v>774</v>
      </c>
      <c r="Q61" s="58">
        <f t="shared" si="3"/>
        <v>0</v>
      </c>
      <c r="R61" s="9"/>
      <c r="S61" s="275"/>
      <c r="T61" s="273"/>
      <c r="U61" s="23"/>
      <c r="V61" s="57">
        <f t="shared" si="4"/>
        <v>774</v>
      </c>
      <c r="W61" s="58">
        <f t="shared" si="5"/>
        <v>0</v>
      </c>
    </row>
    <row r="62" spans="1:23" s="62" customFormat="1" ht="12.75">
      <c r="A62" s="53" t="s">
        <v>69</v>
      </c>
      <c r="B62" s="55" t="s">
        <v>134</v>
      </c>
      <c r="C62" s="165" t="s">
        <v>78</v>
      </c>
      <c r="D62" s="57"/>
      <c r="E62" s="58"/>
      <c r="F62" s="57"/>
      <c r="G62" s="58"/>
      <c r="H62" s="57"/>
      <c r="I62" s="58"/>
      <c r="J62" s="57">
        <v>338</v>
      </c>
      <c r="K62" s="58"/>
      <c r="L62" s="57">
        <v>348</v>
      </c>
      <c r="M62" s="58"/>
      <c r="N62" s="57"/>
      <c r="O62" s="58"/>
      <c r="P62" s="57">
        <f t="shared" si="2"/>
        <v>686</v>
      </c>
      <c r="Q62" s="58">
        <f t="shared" si="3"/>
        <v>0</v>
      </c>
      <c r="R62" s="9"/>
      <c r="S62" s="275"/>
      <c r="T62" s="273"/>
      <c r="U62" s="23"/>
      <c r="V62" s="57">
        <f t="shared" si="4"/>
        <v>686</v>
      </c>
      <c r="W62" s="58">
        <f t="shared" si="5"/>
        <v>0</v>
      </c>
    </row>
    <row r="63" spans="1:23" s="62" customFormat="1" ht="12.75">
      <c r="A63" s="53" t="s">
        <v>70</v>
      </c>
      <c r="B63" s="55" t="s">
        <v>165</v>
      </c>
      <c r="C63" s="165" t="s">
        <v>96</v>
      </c>
      <c r="D63" s="57"/>
      <c r="E63" s="58"/>
      <c r="F63" s="57"/>
      <c r="G63" s="58"/>
      <c r="H63" s="57"/>
      <c r="I63" s="58"/>
      <c r="J63" s="57"/>
      <c r="K63" s="58"/>
      <c r="L63" s="57"/>
      <c r="M63" s="58"/>
      <c r="N63" s="57">
        <v>300</v>
      </c>
      <c r="O63" s="58"/>
      <c r="P63" s="57">
        <f t="shared" si="2"/>
        <v>300</v>
      </c>
      <c r="Q63" s="58">
        <f t="shared" si="3"/>
        <v>0</v>
      </c>
      <c r="R63" s="9"/>
      <c r="S63" s="275"/>
      <c r="T63" s="273"/>
      <c r="U63" s="23"/>
      <c r="V63" s="57">
        <f t="shared" si="4"/>
        <v>300</v>
      </c>
      <c r="W63" s="58">
        <f t="shared" si="5"/>
        <v>0</v>
      </c>
    </row>
    <row r="64" spans="1:23" s="62" customFormat="1" ht="12.75">
      <c r="A64" s="53"/>
      <c r="B64" s="55"/>
      <c r="C64" s="165"/>
      <c r="D64" s="57"/>
      <c r="E64" s="58"/>
      <c r="F64" s="57"/>
      <c r="G64" s="58"/>
      <c r="H64" s="57"/>
      <c r="I64" s="58"/>
      <c r="J64" s="57"/>
      <c r="K64" s="58"/>
      <c r="L64" s="57"/>
      <c r="M64" s="58"/>
      <c r="N64" s="57"/>
      <c r="O64" s="58"/>
      <c r="P64" s="57"/>
      <c r="Q64" s="58"/>
      <c r="R64" s="9"/>
      <c r="S64" s="275"/>
      <c r="T64" s="273"/>
      <c r="U64" s="23"/>
      <c r="V64" s="57"/>
      <c r="W64" s="58"/>
    </row>
    <row r="65" spans="1:23" s="1" customFormat="1" ht="3" customHeight="1">
      <c r="A65" s="89"/>
      <c r="B65" s="90"/>
      <c r="C65" s="90"/>
      <c r="D65" s="137"/>
      <c r="E65" s="91"/>
      <c r="F65" s="137"/>
      <c r="G65" s="91"/>
      <c r="H65" s="137"/>
      <c r="I65" s="91"/>
      <c r="J65" s="137"/>
      <c r="K65" s="91"/>
      <c r="L65" s="137"/>
      <c r="M65" s="91"/>
      <c r="N65" s="137"/>
      <c r="O65" s="91"/>
      <c r="P65" s="137"/>
      <c r="Q65" s="91"/>
      <c r="R65" s="9"/>
      <c r="S65" s="262"/>
      <c r="T65" s="263"/>
      <c r="V65" s="137"/>
      <c r="W65" s="91"/>
    </row>
    <row r="66" spans="1:20" s="136" customFormat="1" ht="12.75">
      <c r="A66" s="134"/>
      <c r="B66" s="135"/>
      <c r="C66" s="135"/>
      <c r="D66" s="64"/>
      <c r="E66" s="9"/>
      <c r="F66" s="64"/>
      <c r="G66" s="9"/>
      <c r="H66" s="64"/>
      <c r="I66" s="9"/>
      <c r="J66" s="64"/>
      <c r="K66" s="9"/>
      <c r="L66" s="64"/>
      <c r="M66" s="9"/>
      <c r="N66" s="64"/>
      <c r="O66" s="9"/>
      <c r="P66" s="64"/>
      <c r="Q66" s="3"/>
      <c r="R66" s="3"/>
      <c r="S66" s="264"/>
      <c r="T66" s="264"/>
    </row>
    <row r="67" spans="1:23" s="62" customFormat="1" ht="12.75">
      <c r="A67" s="31"/>
      <c r="B67" s="13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4"/>
      <c r="R67" s="20"/>
      <c r="S67" s="67"/>
      <c r="T67" s="67"/>
      <c r="W67" s="20"/>
    </row>
    <row r="68" spans="1:23" s="2" customFormat="1" ht="12.75">
      <c r="A68" s="66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7"/>
      <c r="R68" s="66"/>
      <c r="S68" s="265"/>
      <c r="T68" s="265"/>
      <c r="W68" s="66"/>
    </row>
  </sheetData>
  <sheetProtection/>
  <mergeCells count="17">
    <mergeCell ref="S18:T19"/>
    <mergeCell ref="V18:W18"/>
    <mergeCell ref="P18:Q18"/>
    <mergeCell ref="B16:C16"/>
    <mergeCell ref="B5:C5"/>
    <mergeCell ref="N5:O5"/>
    <mergeCell ref="D5:E5"/>
    <mergeCell ref="F5:G5"/>
    <mergeCell ref="H5:I5"/>
    <mergeCell ref="J5:K5"/>
    <mergeCell ref="L5:M5"/>
    <mergeCell ref="L19:M19"/>
    <mergeCell ref="N19:O19"/>
    <mergeCell ref="D19:E19"/>
    <mergeCell ref="F19:G19"/>
    <mergeCell ref="H19:I19"/>
    <mergeCell ref="J19:K19"/>
  </mergeCells>
  <printOptions/>
  <pageMargins left="0.54" right="0.52" top="0.73" bottom="0.6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1">
      <selection activeCell="I56" sqref="I56"/>
    </sheetView>
  </sheetViews>
  <sheetFormatPr defaultColWidth="9.00390625" defaultRowHeight="12.75"/>
  <cols>
    <col min="1" max="1" width="3.625" style="0" bestFit="1" customWidth="1"/>
    <col min="2" max="3" width="20.875" style="0" customWidth="1"/>
    <col min="4" max="10" width="5.75390625" style="7" customWidth="1"/>
    <col min="11" max="11" width="3.75390625" style="7" customWidth="1"/>
    <col min="12" max="12" width="3.875" style="11" customWidth="1"/>
    <col min="13" max="13" width="6.25390625" style="7" customWidth="1"/>
  </cols>
  <sheetData>
    <row r="1" ht="15.75">
      <c r="A1" s="39" t="s">
        <v>31</v>
      </c>
    </row>
    <row r="2" spans="2:7" ht="15">
      <c r="B2" s="40" t="s">
        <v>72</v>
      </c>
      <c r="C2" s="40"/>
      <c r="D2" s="8"/>
      <c r="F2" s="3"/>
      <c r="G2" s="3"/>
    </row>
    <row r="3" spans="2:7" ht="15">
      <c r="B3" s="40"/>
      <c r="C3" s="40"/>
      <c r="D3" s="8"/>
      <c r="F3" s="3"/>
      <c r="G3" s="3"/>
    </row>
    <row r="4" spans="1:13" s="100" customFormat="1" ht="12.75">
      <c r="A4" s="24"/>
      <c r="B4" s="40" t="s">
        <v>62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s="171" customFormat="1" ht="7.5" thickBot="1">
      <c r="A5" s="169"/>
      <c r="B5" s="170"/>
      <c r="E5" s="172"/>
      <c r="F5" s="172"/>
      <c r="G5" s="172"/>
      <c r="H5" s="172"/>
      <c r="I5" s="172"/>
      <c r="J5" s="172"/>
      <c r="K5" s="172"/>
      <c r="L5" s="172"/>
      <c r="M5" s="172"/>
    </row>
    <row r="6" spans="1:20" s="30" customFormat="1" ht="13.5" thickBot="1">
      <c r="A6" s="60"/>
      <c r="B6" s="32" t="s">
        <v>10</v>
      </c>
      <c r="C6" s="35" t="s">
        <v>11</v>
      </c>
      <c r="D6" s="234" t="s">
        <v>0</v>
      </c>
      <c r="E6" s="234" t="s">
        <v>1</v>
      </c>
      <c r="F6" s="234" t="s">
        <v>2</v>
      </c>
      <c r="G6" s="234" t="s">
        <v>3</v>
      </c>
      <c r="H6" s="235" t="s">
        <v>4</v>
      </c>
      <c r="I6" s="235" t="s">
        <v>5</v>
      </c>
      <c r="J6" s="167" t="s">
        <v>26</v>
      </c>
      <c r="L6" s="9"/>
      <c r="N6" s="26"/>
      <c r="O6" s="26"/>
      <c r="P6" s="21"/>
      <c r="Q6" s="21"/>
      <c r="R6" s="61"/>
      <c r="S6" s="27"/>
      <c r="T6" s="28"/>
    </row>
    <row r="7" spans="1:20" s="30" customFormat="1" ht="3" customHeight="1" thickBot="1">
      <c r="A7" s="84"/>
      <c r="B7" s="85"/>
      <c r="C7" s="85"/>
      <c r="D7" s="86"/>
      <c r="E7" s="86"/>
      <c r="F7" s="86"/>
      <c r="G7" s="86"/>
      <c r="H7" s="87"/>
      <c r="I7" s="87"/>
      <c r="J7" s="88"/>
      <c r="L7" s="9"/>
      <c r="N7" s="26"/>
      <c r="O7" s="26"/>
      <c r="P7" s="21"/>
      <c r="Q7" s="21"/>
      <c r="R7" s="61"/>
      <c r="S7" s="27"/>
      <c r="T7" s="28"/>
    </row>
    <row r="8" spans="1:20" s="100" customFormat="1" ht="12.75">
      <c r="A8" s="123" t="s">
        <v>0</v>
      </c>
      <c r="B8" s="131" t="s">
        <v>86</v>
      </c>
      <c r="C8" s="164" t="s">
        <v>78</v>
      </c>
      <c r="D8" s="121">
        <v>374</v>
      </c>
      <c r="E8" s="121">
        <v>371</v>
      </c>
      <c r="F8" s="121">
        <v>377</v>
      </c>
      <c r="G8" s="121">
        <v>375</v>
      </c>
      <c r="H8" s="121">
        <v>378</v>
      </c>
      <c r="I8" s="181">
        <v>374</v>
      </c>
      <c r="J8" s="177">
        <f aca="true" t="shared" si="0" ref="J8:J17">D8+E8+F8+G8+H8+I8</f>
        <v>2249</v>
      </c>
      <c r="K8" s="29"/>
      <c r="L8" s="29"/>
      <c r="M8" s="64"/>
      <c r="N8" s="12"/>
      <c r="O8" s="12"/>
      <c r="P8" s="14"/>
      <c r="Q8" s="14"/>
      <c r="R8" s="15"/>
      <c r="S8" s="12"/>
      <c r="T8" s="63"/>
    </row>
    <row r="9" spans="1:20" s="1" customFormat="1" ht="12.75">
      <c r="A9" s="125" t="s">
        <v>1</v>
      </c>
      <c r="B9" s="55" t="s">
        <v>109</v>
      </c>
      <c r="C9" s="165" t="s">
        <v>93</v>
      </c>
      <c r="D9" s="57">
        <v>354</v>
      </c>
      <c r="E9" s="57">
        <v>363</v>
      </c>
      <c r="F9" s="57">
        <v>355</v>
      </c>
      <c r="G9" s="57">
        <v>370</v>
      </c>
      <c r="H9" s="57">
        <v>350</v>
      </c>
      <c r="I9" s="182">
        <v>372</v>
      </c>
      <c r="J9" s="178">
        <f t="shared" si="0"/>
        <v>2164</v>
      </c>
      <c r="K9" s="64"/>
      <c r="L9" s="64"/>
      <c r="M9" s="64"/>
      <c r="N9" s="12"/>
      <c r="O9" s="12"/>
      <c r="P9" s="14"/>
      <c r="Q9" s="14"/>
      <c r="R9" s="15"/>
      <c r="S9" s="12"/>
      <c r="T9" s="126"/>
    </row>
    <row r="10" spans="1:20" s="100" customFormat="1" ht="12.75">
      <c r="A10" s="127" t="s">
        <v>2</v>
      </c>
      <c r="B10" s="56" t="s">
        <v>116</v>
      </c>
      <c r="C10" s="166" t="s">
        <v>93</v>
      </c>
      <c r="D10" s="128">
        <v>322</v>
      </c>
      <c r="E10" s="128">
        <v>323</v>
      </c>
      <c r="F10" s="128">
        <v>351</v>
      </c>
      <c r="G10" s="128">
        <v>346</v>
      </c>
      <c r="H10" s="128">
        <v>341</v>
      </c>
      <c r="I10" s="183">
        <v>358</v>
      </c>
      <c r="J10" s="179">
        <f t="shared" si="0"/>
        <v>2041</v>
      </c>
      <c r="K10" s="29"/>
      <c r="L10" s="29"/>
      <c r="M10" s="64"/>
      <c r="N10" s="12"/>
      <c r="O10" s="12"/>
      <c r="P10" s="14"/>
      <c r="Q10" s="14"/>
      <c r="R10" s="15"/>
      <c r="S10" s="12"/>
      <c r="T10" s="63"/>
    </row>
    <row r="11" spans="1:20" s="1" customFormat="1" ht="12.75">
      <c r="A11" s="53" t="s">
        <v>3</v>
      </c>
      <c r="B11" s="55" t="s">
        <v>110</v>
      </c>
      <c r="C11" s="165" t="s">
        <v>78</v>
      </c>
      <c r="D11" s="57">
        <v>354</v>
      </c>
      <c r="E11" s="57">
        <v>348</v>
      </c>
      <c r="F11" s="57">
        <v>349</v>
      </c>
      <c r="G11" s="57">
        <v>351</v>
      </c>
      <c r="H11" s="57"/>
      <c r="I11" s="182">
        <v>351</v>
      </c>
      <c r="J11" s="178">
        <f t="shared" si="0"/>
        <v>1753</v>
      </c>
      <c r="K11" s="10"/>
      <c r="L11" s="10"/>
      <c r="M11" s="10"/>
      <c r="N11" s="12"/>
      <c r="O11" s="12"/>
      <c r="P11" s="14"/>
      <c r="Q11" s="14"/>
      <c r="R11" s="15"/>
      <c r="S11" s="12"/>
      <c r="T11" s="63"/>
    </row>
    <row r="12" spans="1:20" s="1" customFormat="1" ht="12.75">
      <c r="A12" s="53" t="s">
        <v>4</v>
      </c>
      <c r="B12" s="55" t="s">
        <v>124</v>
      </c>
      <c r="C12" s="165" t="s">
        <v>108</v>
      </c>
      <c r="D12" s="57"/>
      <c r="E12" s="57">
        <v>298</v>
      </c>
      <c r="F12" s="57">
        <v>333</v>
      </c>
      <c r="G12" s="57"/>
      <c r="H12" s="57">
        <v>292</v>
      </c>
      <c r="I12" s="182">
        <v>339</v>
      </c>
      <c r="J12" s="178">
        <f t="shared" si="0"/>
        <v>1262</v>
      </c>
      <c r="K12" s="10"/>
      <c r="L12" s="10"/>
      <c r="M12" s="10"/>
      <c r="N12" s="12"/>
      <c r="O12" s="12"/>
      <c r="P12" s="14"/>
      <c r="Q12" s="14"/>
      <c r="R12" s="15"/>
      <c r="S12" s="12"/>
      <c r="T12" s="63"/>
    </row>
    <row r="13" spans="1:20" s="100" customFormat="1" ht="12.75">
      <c r="A13" s="53" t="s">
        <v>5</v>
      </c>
      <c r="B13" s="55" t="s">
        <v>99</v>
      </c>
      <c r="C13" s="165" t="s">
        <v>96</v>
      </c>
      <c r="D13" s="57">
        <v>365</v>
      </c>
      <c r="E13" s="57"/>
      <c r="F13" s="57"/>
      <c r="G13" s="57"/>
      <c r="H13" s="57">
        <v>370</v>
      </c>
      <c r="I13" s="182"/>
      <c r="J13" s="178">
        <f t="shared" si="0"/>
        <v>735</v>
      </c>
      <c r="K13" s="11"/>
      <c r="L13" s="23"/>
      <c r="M13" s="10"/>
      <c r="N13" s="12"/>
      <c r="O13" s="12"/>
      <c r="P13" s="14"/>
      <c r="Q13" s="14"/>
      <c r="R13" s="15"/>
      <c r="S13" s="12"/>
      <c r="T13" s="63"/>
    </row>
    <row r="14" spans="1:20" s="100" customFormat="1" ht="12.75">
      <c r="A14" s="53" t="s">
        <v>6</v>
      </c>
      <c r="B14" s="55" t="s">
        <v>100</v>
      </c>
      <c r="C14" s="165" t="s">
        <v>96</v>
      </c>
      <c r="D14" s="57">
        <v>365</v>
      </c>
      <c r="E14" s="57">
        <v>354</v>
      </c>
      <c r="F14" s="57"/>
      <c r="G14" s="57"/>
      <c r="H14" s="57"/>
      <c r="I14" s="182"/>
      <c r="J14" s="178">
        <f t="shared" si="0"/>
        <v>719</v>
      </c>
      <c r="K14" s="11"/>
      <c r="L14" s="25"/>
      <c r="M14" s="10"/>
      <c r="N14" s="12"/>
      <c r="O14" s="12"/>
      <c r="P14" s="14"/>
      <c r="Q14" s="14"/>
      <c r="R14" s="15"/>
      <c r="S14" s="12"/>
      <c r="T14" s="63"/>
    </row>
    <row r="15" spans="1:20" s="100" customFormat="1" ht="12.75">
      <c r="A15" s="53" t="s">
        <v>7</v>
      </c>
      <c r="B15" s="54" t="s">
        <v>134</v>
      </c>
      <c r="C15" s="165" t="s">
        <v>78</v>
      </c>
      <c r="D15" s="57"/>
      <c r="E15" s="57"/>
      <c r="F15" s="57"/>
      <c r="G15" s="57">
        <v>338</v>
      </c>
      <c r="H15" s="57">
        <v>348</v>
      </c>
      <c r="I15" s="182"/>
      <c r="J15" s="178">
        <f t="shared" si="0"/>
        <v>686</v>
      </c>
      <c r="K15" s="11"/>
      <c r="L15" s="25"/>
      <c r="M15" s="10"/>
      <c r="N15" s="12"/>
      <c r="O15" s="12"/>
      <c r="P15" s="14"/>
      <c r="Q15" s="14"/>
      <c r="R15" s="15"/>
      <c r="S15" s="12"/>
      <c r="T15" s="63"/>
    </row>
    <row r="16" spans="1:20" s="1" customFormat="1" ht="12.75">
      <c r="A16" s="53" t="s">
        <v>8</v>
      </c>
      <c r="B16" s="55" t="s">
        <v>132</v>
      </c>
      <c r="C16" s="165" t="s">
        <v>76</v>
      </c>
      <c r="D16" s="57"/>
      <c r="E16" s="57"/>
      <c r="F16" s="57"/>
      <c r="G16" s="57">
        <v>380</v>
      </c>
      <c r="H16" s="57"/>
      <c r="I16" s="182"/>
      <c r="J16" s="178">
        <f t="shared" si="0"/>
        <v>380</v>
      </c>
      <c r="K16" s="10"/>
      <c r="L16" s="10"/>
      <c r="M16" s="10"/>
      <c r="N16" s="12"/>
      <c r="O16" s="12"/>
      <c r="P16" s="14"/>
      <c r="Q16" s="14"/>
      <c r="R16" s="15"/>
      <c r="S16" s="12"/>
      <c r="T16" s="63"/>
    </row>
    <row r="17" spans="1:20" s="1" customFormat="1" ht="12.75">
      <c r="A17" s="53" t="s">
        <v>9</v>
      </c>
      <c r="B17" s="55" t="s">
        <v>165</v>
      </c>
      <c r="C17" s="165" t="s">
        <v>166</v>
      </c>
      <c r="D17" s="57"/>
      <c r="E17" s="57"/>
      <c r="F17" s="57"/>
      <c r="G17" s="57"/>
      <c r="H17" s="57"/>
      <c r="I17" s="182">
        <v>300</v>
      </c>
      <c r="J17" s="178">
        <f t="shared" si="0"/>
        <v>300</v>
      </c>
      <c r="K17" s="10"/>
      <c r="L17" s="10"/>
      <c r="M17" s="10"/>
      <c r="N17" s="12"/>
      <c r="O17" s="12"/>
      <c r="P17" s="14"/>
      <c r="Q17" s="14"/>
      <c r="R17" s="15"/>
      <c r="S17" s="12"/>
      <c r="T17" s="63"/>
    </row>
    <row r="18" spans="1:20" s="1" customFormat="1" ht="12.75">
      <c r="A18" s="53"/>
      <c r="B18" s="55"/>
      <c r="C18" s="165"/>
      <c r="D18" s="57"/>
      <c r="E18" s="57"/>
      <c r="F18" s="57"/>
      <c r="G18" s="57"/>
      <c r="H18" s="57"/>
      <c r="I18" s="182"/>
      <c r="J18" s="178"/>
      <c r="K18" s="11"/>
      <c r="L18" s="11"/>
      <c r="M18" s="10"/>
      <c r="N18" s="12"/>
      <c r="O18" s="12"/>
      <c r="P18" s="14"/>
      <c r="Q18" s="14"/>
      <c r="R18" s="15"/>
      <c r="S18" s="12"/>
      <c r="T18" s="63"/>
    </row>
    <row r="19" spans="1:20" s="1" customFormat="1" ht="3" customHeight="1">
      <c r="A19" s="89"/>
      <c r="B19" s="90"/>
      <c r="C19" s="90"/>
      <c r="D19" s="137"/>
      <c r="E19" s="137"/>
      <c r="F19" s="137"/>
      <c r="G19" s="137"/>
      <c r="H19" s="137"/>
      <c r="I19" s="184"/>
      <c r="J19" s="168"/>
      <c r="K19" s="11"/>
      <c r="L19" s="11"/>
      <c r="M19" s="10"/>
      <c r="N19" s="100"/>
      <c r="O19" s="100"/>
      <c r="P19" s="100"/>
      <c r="Q19" s="100"/>
      <c r="R19" s="102"/>
      <c r="S19" s="18"/>
      <c r="T19" s="19"/>
    </row>
    <row r="20" spans="1:20" s="103" customFormat="1" ht="13.5">
      <c r="A20" s="134"/>
      <c r="B20" s="135"/>
      <c r="C20" s="135"/>
      <c r="D20" s="64"/>
      <c r="E20" s="64"/>
      <c r="F20" s="64"/>
      <c r="G20" s="64"/>
      <c r="H20" s="64"/>
      <c r="I20" s="64"/>
      <c r="J20" s="64"/>
      <c r="K20" s="10"/>
      <c r="L20" s="135"/>
      <c r="M20" s="10"/>
      <c r="R20" s="17"/>
      <c r="S20" s="129"/>
      <c r="T20" s="16"/>
    </row>
    <row r="21" spans="1:19" s="100" customFormat="1" ht="13.5">
      <c r="A21" s="31"/>
      <c r="B21" s="40" t="s">
        <v>61</v>
      </c>
      <c r="C21" s="12"/>
      <c r="D21" s="12"/>
      <c r="E21" s="12"/>
      <c r="F21" s="12"/>
      <c r="G21" s="12"/>
      <c r="H21" s="12"/>
      <c r="I21" s="12"/>
      <c r="J21" s="14"/>
      <c r="K21" s="14"/>
      <c r="L21" s="22"/>
      <c r="M21" s="12"/>
      <c r="R21" s="17"/>
      <c r="S21" s="102"/>
    </row>
    <row r="22" spans="1:19" s="171" customFormat="1" ht="7.5" thickBot="1">
      <c r="A22" s="169"/>
      <c r="J22" s="172"/>
      <c r="K22" s="172"/>
      <c r="R22" s="173"/>
      <c r="S22" s="172"/>
    </row>
    <row r="23" spans="1:20" s="30" customFormat="1" ht="13.5" thickBot="1">
      <c r="A23" s="60"/>
      <c r="B23" s="32" t="s">
        <v>10</v>
      </c>
      <c r="C23" s="35" t="s">
        <v>11</v>
      </c>
      <c r="D23" s="234" t="s">
        <v>0</v>
      </c>
      <c r="E23" s="234" t="s">
        <v>1</v>
      </c>
      <c r="F23" s="234" t="s">
        <v>2</v>
      </c>
      <c r="G23" s="234" t="s">
        <v>3</v>
      </c>
      <c r="H23" s="235" t="s">
        <v>4</v>
      </c>
      <c r="I23" s="235" t="s">
        <v>5</v>
      </c>
      <c r="J23" s="167" t="s">
        <v>26</v>
      </c>
      <c r="L23" s="9"/>
      <c r="N23" s="26"/>
      <c r="O23" s="26"/>
      <c r="P23" s="21"/>
      <c r="Q23" s="21"/>
      <c r="R23" s="61"/>
      <c r="S23" s="27"/>
      <c r="T23" s="28"/>
    </row>
    <row r="24" spans="1:20" s="30" customFormat="1" ht="3" customHeight="1" thickBot="1">
      <c r="A24" s="84"/>
      <c r="B24" s="85"/>
      <c r="C24" s="85"/>
      <c r="D24" s="86"/>
      <c r="E24" s="86"/>
      <c r="F24" s="86"/>
      <c r="G24" s="86"/>
      <c r="H24" s="87"/>
      <c r="I24" s="87"/>
      <c r="J24" s="88"/>
      <c r="L24" s="9"/>
      <c r="N24" s="26"/>
      <c r="O24" s="26"/>
      <c r="P24" s="21"/>
      <c r="Q24" s="21"/>
      <c r="R24" s="61"/>
      <c r="S24" s="27"/>
      <c r="T24" s="28"/>
    </row>
    <row r="25" spans="1:20" s="100" customFormat="1" ht="12.75">
      <c r="A25" s="123" t="s">
        <v>0</v>
      </c>
      <c r="B25" s="131" t="s">
        <v>87</v>
      </c>
      <c r="C25" s="164" t="s">
        <v>84</v>
      </c>
      <c r="D25" s="121">
        <v>374</v>
      </c>
      <c r="E25" s="121">
        <v>380</v>
      </c>
      <c r="F25" s="121">
        <v>382</v>
      </c>
      <c r="G25" s="121">
        <v>371</v>
      </c>
      <c r="H25" s="121">
        <v>374</v>
      </c>
      <c r="I25" s="181">
        <v>380</v>
      </c>
      <c r="J25" s="177">
        <f aca="true" t="shared" si="1" ref="J25:J56">D25+E25+F25+G25+H25+I25</f>
        <v>2261</v>
      </c>
      <c r="K25" s="29"/>
      <c r="L25" s="29"/>
      <c r="M25" s="64"/>
      <c r="N25" s="12"/>
      <c r="O25" s="12"/>
      <c r="P25" s="14"/>
      <c r="Q25" s="14"/>
      <c r="R25" s="15"/>
      <c r="S25" s="12"/>
      <c r="T25" s="63"/>
    </row>
    <row r="26" spans="1:20" s="1" customFormat="1" ht="12.75">
      <c r="A26" s="125" t="s">
        <v>1</v>
      </c>
      <c r="B26" s="54" t="s">
        <v>83</v>
      </c>
      <c r="C26" s="165" t="s">
        <v>84</v>
      </c>
      <c r="D26" s="57">
        <v>377</v>
      </c>
      <c r="E26" s="57">
        <v>381</v>
      </c>
      <c r="F26" s="57">
        <v>383</v>
      </c>
      <c r="G26" s="57">
        <v>368</v>
      </c>
      <c r="H26" s="57">
        <v>371</v>
      </c>
      <c r="I26" s="182">
        <v>368</v>
      </c>
      <c r="J26" s="178">
        <f t="shared" si="1"/>
        <v>2248</v>
      </c>
      <c r="K26" s="64"/>
      <c r="L26" s="64"/>
      <c r="M26" s="64"/>
      <c r="N26" s="12"/>
      <c r="O26" s="12"/>
      <c r="P26" s="14"/>
      <c r="Q26" s="14"/>
      <c r="R26" s="15"/>
      <c r="S26" s="12"/>
      <c r="T26" s="126"/>
    </row>
    <row r="27" spans="1:20" s="100" customFormat="1" ht="12.75">
      <c r="A27" s="127" t="s">
        <v>2</v>
      </c>
      <c r="B27" s="56" t="s">
        <v>89</v>
      </c>
      <c r="C27" s="166" t="s">
        <v>90</v>
      </c>
      <c r="D27" s="128">
        <v>373</v>
      </c>
      <c r="E27" s="128">
        <v>375</v>
      </c>
      <c r="F27" s="128">
        <v>376</v>
      </c>
      <c r="G27" s="128">
        <v>373</v>
      </c>
      <c r="H27" s="128">
        <v>369</v>
      </c>
      <c r="I27" s="183">
        <v>374</v>
      </c>
      <c r="J27" s="179">
        <f t="shared" si="1"/>
        <v>2240</v>
      </c>
      <c r="K27" s="29"/>
      <c r="L27" s="29"/>
      <c r="M27" s="64"/>
      <c r="N27" s="12"/>
      <c r="O27" s="12"/>
      <c r="P27" s="14"/>
      <c r="Q27" s="14"/>
      <c r="R27" s="15"/>
      <c r="S27" s="12"/>
      <c r="T27" s="63"/>
    </row>
    <row r="28" spans="1:20" s="1" customFormat="1" ht="12.75">
      <c r="A28" s="53" t="s">
        <v>3</v>
      </c>
      <c r="B28" s="55" t="s">
        <v>88</v>
      </c>
      <c r="C28" s="165" t="s">
        <v>76</v>
      </c>
      <c r="D28" s="57">
        <v>374</v>
      </c>
      <c r="E28" s="57">
        <v>375</v>
      </c>
      <c r="F28" s="57">
        <v>374</v>
      </c>
      <c r="G28" s="57">
        <v>367</v>
      </c>
      <c r="H28" s="57">
        <v>373</v>
      </c>
      <c r="I28" s="182">
        <v>375</v>
      </c>
      <c r="J28" s="178">
        <f t="shared" si="1"/>
        <v>2238</v>
      </c>
      <c r="K28" s="10"/>
      <c r="L28" s="10"/>
      <c r="M28" s="10"/>
      <c r="N28" s="12"/>
      <c r="O28" s="12"/>
      <c r="P28" s="14"/>
      <c r="Q28" s="14"/>
      <c r="R28" s="15"/>
      <c r="S28" s="12"/>
      <c r="T28" s="63"/>
    </row>
    <row r="29" spans="1:20" s="1" customFormat="1" ht="12.75">
      <c r="A29" s="53" t="s">
        <v>4</v>
      </c>
      <c r="B29" s="55" t="s">
        <v>97</v>
      </c>
      <c r="C29" s="165" t="s">
        <v>76</v>
      </c>
      <c r="D29" s="57">
        <v>369</v>
      </c>
      <c r="E29" s="57">
        <v>369</v>
      </c>
      <c r="F29" s="57">
        <v>368</v>
      </c>
      <c r="G29" s="57">
        <v>380</v>
      </c>
      <c r="H29" s="57">
        <v>371</v>
      </c>
      <c r="I29" s="182">
        <v>374</v>
      </c>
      <c r="J29" s="178">
        <f t="shared" si="1"/>
        <v>2231</v>
      </c>
      <c r="K29" s="10"/>
      <c r="L29" s="10"/>
      <c r="M29" s="10"/>
      <c r="N29" s="12"/>
      <c r="O29" s="12"/>
      <c r="P29" s="14"/>
      <c r="Q29" s="14"/>
      <c r="R29" s="15"/>
      <c r="S29" s="12"/>
      <c r="T29" s="63"/>
    </row>
    <row r="30" spans="1:20" s="100" customFormat="1" ht="12.75">
      <c r="A30" s="53" t="s">
        <v>5</v>
      </c>
      <c r="B30" s="55" t="s">
        <v>82</v>
      </c>
      <c r="C30" s="165" t="s">
        <v>79</v>
      </c>
      <c r="D30" s="57">
        <v>377</v>
      </c>
      <c r="E30" s="57">
        <v>367</v>
      </c>
      <c r="F30" s="57">
        <v>371</v>
      </c>
      <c r="G30" s="57">
        <v>359</v>
      </c>
      <c r="H30" s="57">
        <v>376</v>
      </c>
      <c r="I30" s="182">
        <v>377</v>
      </c>
      <c r="J30" s="178">
        <f t="shared" si="1"/>
        <v>2227</v>
      </c>
      <c r="K30" s="11"/>
      <c r="L30" s="23"/>
      <c r="M30" s="10"/>
      <c r="N30" s="12"/>
      <c r="O30" s="12"/>
      <c r="P30" s="14"/>
      <c r="Q30" s="14"/>
      <c r="R30" s="15"/>
      <c r="S30" s="12"/>
      <c r="T30" s="63"/>
    </row>
    <row r="31" spans="1:20" s="100" customFormat="1" ht="12.75">
      <c r="A31" s="53" t="s">
        <v>6</v>
      </c>
      <c r="B31" s="55" t="s">
        <v>98</v>
      </c>
      <c r="C31" s="165" t="s">
        <v>90</v>
      </c>
      <c r="D31" s="57">
        <v>369</v>
      </c>
      <c r="E31" s="57">
        <v>367</v>
      </c>
      <c r="F31" s="57">
        <v>379</v>
      </c>
      <c r="G31" s="57">
        <v>366</v>
      </c>
      <c r="H31" s="57">
        <v>372</v>
      </c>
      <c r="I31" s="182">
        <v>372</v>
      </c>
      <c r="J31" s="178">
        <f t="shared" si="1"/>
        <v>2225</v>
      </c>
      <c r="K31" s="11"/>
      <c r="L31" s="25"/>
      <c r="M31" s="10"/>
      <c r="N31" s="12"/>
      <c r="O31" s="12"/>
      <c r="P31" s="14"/>
      <c r="Q31" s="14"/>
      <c r="R31" s="15"/>
      <c r="S31" s="12"/>
      <c r="T31" s="63"/>
    </row>
    <row r="32" spans="1:20" s="100" customFormat="1" ht="12.75">
      <c r="A32" s="53" t="s">
        <v>7</v>
      </c>
      <c r="B32" s="55" t="s">
        <v>85</v>
      </c>
      <c r="C32" s="165" t="s">
        <v>79</v>
      </c>
      <c r="D32" s="57">
        <v>376</v>
      </c>
      <c r="E32" s="57">
        <v>370</v>
      </c>
      <c r="F32" s="57">
        <v>364</v>
      </c>
      <c r="G32" s="57">
        <v>379</v>
      </c>
      <c r="H32" s="57">
        <v>362</v>
      </c>
      <c r="I32" s="182">
        <v>372</v>
      </c>
      <c r="J32" s="178">
        <f t="shared" si="1"/>
        <v>2223</v>
      </c>
      <c r="K32" s="11"/>
      <c r="L32" s="25"/>
      <c r="M32" s="10"/>
      <c r="N32" s="12"/>
      <c r="O32" s="12"/>
      <c r="P32" s="14"/>
      <c r="Q32" s="14"/>
      <c r="R32" s="15"/>
      <c r="S32" s="12"/>
      <c r="T32" s="63"/>
    </row>
    <row r="33" spans="1:20" s="1" customFormat="1" ht="12.75">
      <c r="A33" s="53" t="s">
        <v>8</v>
      </c>
      <c r="B33" s="54" t="s">
        <v>92</v>
      </c>
      <c r="C33" s="165" t="s">
        <v>93</v>
      </c>
      <c r="D33" s="57">
        <v>370</v>
      </c>
      <c r="E33" s="57">
        <v>364</v>
      </c>
      <c r="F33" s="57">
        <v>373</v>
      </c>
      <c r="G33" s="57">
        <v>360</v>
      </c>
      <c r="H33" s="57">
        <v>372</v>
      </c>
      <c r="I33" s="182">
        <v>378</v>
      </c>
      <c r="J33" s="178">
        <f t="shared" si="1"/>
        <v>2217</v>
      </c>
      <c r="K33" s="10"/>
      <c r="L33" s="10"/>
      <c r="M33" s="10"/>
      <c r="N33" s="12"/>
      <c r="O33" s="12"/>
      <c r="P33" s="14"/>
      <c r="Q33" s="14"/>
      <c r="R33" s="15"/>
      <c r="S33" s="12"/>
      <c r="T33" s="63"/>
    </row>
    <row r="34" spans="1:20" s="1" customFormat="1" ht="12.75">
      <c r="A34" s="53" t="s">
        <v>9</v>
      </c>
      <c r="B34" s="55" t="s">
        <v>103</v>
      </c>
      <c r="C34" s="165" t="s">
        <v>64</v>
      </c>
      <c r="D34" s="57">
        <v>363</v>
      </c>
      <c r="E34" s="57">
        <v>362</v>
      </c>
      <c r="F34" s="57">
        <v>359</v>
      </c>
      <c r="G34" s="57">
        <v>367</v>
      </c>
      <c r="H34" s="57">
        <v>364</v>
      </c>
      <c r="I34" s="182">
        <v>365</v>
      </c>
      <c r="J34" s="178">
        <f t="shared" si="1"/>
        <v>2180</v>
      </c>
      <c r="K34" s="10"/>
      <c r="L34" s="10"/>
      <c r="M34" s="10"/>
      <c r="N34" s="12"/>
      <c r="O34" s="12"/>
      <c r="P34" s="14"/>
      <c r="Q34" s="14"/>
      <c r="R34" s="15"/>
      <c r="S34" s="12"/>
      <c r="T34" s="63"/>
    </row>
    <row r="35" spans="1:20" s="100" customFormat="1" ht="12.75">
      <c r="A35" s="53" t="s">
        <v>12</v>
      </c>
      <c r="B35" s="55" t="s">
        <v>112</v>
      </c>
      <c r="C35" s="165" t="s">
        <v>108</v>
      </c>
      <c r="D35" s="57">
        <v>350</v>
      </c>
      <c r="E35" s="57">
        <v>364</v>
      </c>
      <c r="F35" s="57">
        <v>350</v>
      </c>
      <c r="G35" s="57">
        <v>359</v>
      </c>
      <c r="H35" s="57">
        <v>359</v>
      </c>
      <c r="I35" s="182">
        <v>364</v>
      </c>
      <c r="J35" s="178">
        <f t="shared" si="1"/>
        <v>2146</v>
      </c>
      <c r="K35" s="11"/>
      <c r="L35" s="11"/>
      <c r="M35" s="10"/>
      <c r="N35" s="12"/>
      <c r="O35" s="12"/>
      <c r="P35" s="14"/>
      <c r="Q35" s="14"/>
      <c r="R35" s="15"/>
      <c r="S35" s="12"/>
      <c r="T35" s="63"/>
    </row>
    <row r="36" spans="1:20" s="1" customFormat="1" ht="12.75">
      <c r="A36" s="53" t="s">
        <v>13</v>
      </c>
      <c r="B36" s="55" t="s">
        <v>102</v>
      </c>
      <c r="C36" s="165" t="s">
        <v>76</v>
      </c>
      <c r="D36" s="57">
        <v>363</v>
      </c>
      <c r="E36" s="57">
        <v>350</v>
      </c>
      <c r="F36" s="57">
        <v>366</v>
      </c>
      <c r="G36" s="57">
        <v>360</v>
      </c>
      <c r="H36" s="57">
        <v>359</v>
      </c>
      <c r="I36" s="182">
        <v>347</v>
      </c>
      <c r="J36" s="178">
        <f t="shared" si="1"/>
        <v>2145</v>
      </c>
      <c r="K36" s="11"/>
      <c r="L36" s="11"/>
      <c r="M36" s="10"/>
      <c r="N36" s="12"/>
      <c r="O36" s="12"/>
      <c r="P36" s="14"/>
      <c r="Q36" s="14"/>
      <c r="R36" s="15"/>
      <c r="S36" s="12"/>
      <c r="T36" s="63"/>
    </row>
    <row r="37" spans="1:20" s="1" customFormat="1" ht="12.75">
      <c r="A37" s="53" t="s">
        <v>14</v>
      </c>
      <c r="B37" s="55" t="s">
        <v>111</v>
      </c>
      <c r="C37" s="165" t="s">
        <v>93</v>
      </c>
      <c r="D37" s="57">
        <v>352</v>
      </c>
      <c r="E37" s="57">
        <v>323</v>
      </c>
      <c r="F37" s="57">
        <v>352</v>
      </c>
      <c r="G37" s="57">
        <v>350</v>
      </c>
      <c r="H37" s="57">
        <v>353</v>
      </c>
      <c r="I37" s="182">
        <v>356</v>
      </c>
      <c r="J37" s="178">
        <f t="shared" si="1"/>
        <v>2086</v>
      </c>
      <c r="K37" s="11"/>
      <c r="L37" s="11"/>
      <c r="M37" s="10"/>
      <c r="N37" s="12"/>
      <c r="O37" s="12"/>
      <c r="P37" s="14"/>
      <c r="Q37" s="14"/>
      <c r="R37" s="15"/>
      <c r="S37" s="12"/>
      <c r="T37" s="63"/>
    </row>
    <row r="38" spans="1:20" s="1" customFormat="1" ht="12.75">
      <c r="A38" s="53" t="s">
        <v>15</v>
      </c>
      <c r="B38" s="55" t="s">
        <v>113</v>
      </c>
      <c r="C38" s="165" t="s">
        <v>90</v>
      </c>
      <c r="D38" s="57">
        <v>345</v>
      </c>
      <c r="E38" s="57">
        <v>346</v>
      </c>
      <c r="F38" s="57">
        <v>351</v>
      </c>
      <c r="G38" s="57">
        <v>348</v>
      </c>
      <c r="H38" s="57">
        <v>348</v>
      </c>
      <c r="I38" s="182">
        <v>329</v>
      </c>
      <c r="J38" s="178">
        <f t="shared" si="1"/>
        <v>2067</v>
      </c>
      <c r="K38" s="11"/>
      <c r="L38" s="11"/>
      <c r="M38" s="10"/>
      <c r="N38" s="12"/>
      <c r="O38" s="12"/>
      <c r="P38" s="14"/>
      <c r="Q38" s="14"/>
      <c r="R38" s="15"/>
      <c r="S38" s="12"/>
      <c r="T38" s="63"/>
    </row>
    <row r="39" spans="1:20" s="1" customFormat="1" ht="12.75">
      <c r="A39" s="53" t="s">
        <v>18</v>
      </c>
      <c r="B39" s="55" t="s">
        <v>122</v>
      </c>
      <c r="C39" s="165" t="s">
        <v>64</v>
      </c>
      <c r="D39" s="57"/>
      <c r="E39" s="57">
        <v>377</v>
      </c>
      <c r="F39" s="57">
        <v>380</v>
      </c>
      <c r="G39" s="57">
        <v>369</v>
      </c>
      <c r="H39" s="57">
        <v>376</v>
      </c>
      <c r="I39" s="182">
        <v>368</v>
      </c>
      <c r="J39" s="178">
        <f t="shared" si="1"/>
        <v>1870</v>
      </c>
      <c r="K39" s="11"/>
      <c r="L39" s="11"/>
      <c r="M39" s="10"/>
      <c r="N39" s="12"/>
      <c r="O39" s="12"/>
      <c r="P39" s="14"/>
      <c r="Q39" s="14"/>
      <c r="R39" s="15"/>
      <c r="S39" s="12"/>
      <c r="T39" s="63"/>
    </row>
    <row r="40" spans="1:20" s="1" customFormat="1" ht="12.75">
      <c r="A40" s="53" t="s">
        <v>16</v>
      </c>
      <c r="B40" s="55" t="s">
        <v>101</v>
      </c>
      <c r="C40" s="165" t="s">
        <v>96</v>
      </c>
      <c r="D40" s="57">
        <v>364</v>
      </c>
      <c r="E40" s="57">
        <v>369</v>
      </c>
      <c r="F40" s="57"/>
      <c r="G40" s="57">
        <v>373</v>
      </c>
      <c r="H40" s="57">
        <v>363</v>
      </c>
      <c r="I40" s="182">
        <v>369</v>
      </c>
      <c r="J40" s="178">
        <f t="shared" si="1"/>
        <v>1838</v>
      </c>
      <c r="K40" s="11"/>
      <c r="L40" s="11"/>
      <c r="M40" s="10"/>
      <c r="N40" s="12"/>
      <c r="O40" s="12"/>
      <c r="P40" s="14"/>
      <c r="Q40" s="14"/>
      <c r="R40" s="15"/>
      <c r="S40" s="12"/>
      <c r="T40" s="63"/>
    </row>
    <row r="41" spans="1:20" s="1" customFormat="1" ht="12.75">
      <c r="A41" s="53" t="s">
        <v>17</v>
      </c>
      <c r="B41" s="55" t="s">
        <v>104</v>
      </c>
      <c r="C41" s="165" t="s">
        <v>84</v>
      </c>
      <c r="D41" s="57">
        <v>362</v>
      </c>
      <c r="E41" s="57">
        <v>361</v>
      </c>
      <c r="F41" s="57">
        <v>372</v>
      </c>
      <c r="G41" s="57">
        <v>370</v>
      </c>
      <c r="H41" s="57">
        <v>368</v>
      </c>
      <c r="I41" s="182"/>
      <c r="J41" s="178">
        <f t="shared" si="1"/>
        <v>1833</v>
      </c>
      <c r="K41" s="11"/>
      <c r="L41" s="11"/>
      <c r="M41" s="10"/>
      <c r="N41" s="12"/>
      <c r="O41" s="12"/>
      <c r="P41" s="14"/>
      <c r="Q41" s="14"/>
      <c r="R41" s="15"/>
      <c r="S41" s="12"/>
      <c r="T41" s="63"/>
    </row>
    <row r="42" spans="1:20" s="1" customFormat="1" ht="12.75">
      <c r="A42" s="53" t="s">
        <v>19</v>
      </c>
      <c r="B42" s="55" t="s">
        <v>94</v>
      </c>
      <c r="C42" s="165" t="s">
        <v>90</v>
      </c>
      <c r="D42" s="57">
        <v>370</v>
      </c>
      <c r="E42" s="57">
        <v>359</v>
      </c>
      <c r="F42" s="57">
        <v>362</v>
      </c>
      <c r="G42" s="57">
        <v>367</v>
      </c>
      <c r="H42" s="57">
        <v>367</v>
      </c>
      <c r="I42" s="182"/>
      <c r="J42" s="178">
        <f t="shared" si="1"/>
        <v>1825</v>
      </c>
      <c r="K42" s="11"/>
      <c r="L42" s="11"/>
      <c r="M42" s="10"/>
      <c r="N42" s="12"/>
      <c r="O42" s="12"/>
      <c r="P42" s="14"/>
      <c r="Q42" s="14"/>
      <c r="R42" s="15"/>
      <c r="S42" s="12"/>
      <c r="T42" s="63"/>
    </row>
    <row r="43" spans="1:20" s="1" customFormat="1" ht="12.75">
      <c r="A43" s="53" t="s">
        <v>20</v>
      </c>
      <c r="B43" s="55" t="s">
        <v>95</v>
      </c>
      <c r="C43" s="165" t="s">
        <v>96</v>
      </c>
      <c r="D43" s="57">
        <v>369</v>
      </c>
      <c r="E43" s="57">
        <v>371</v>
      </c>
      <c r="F43" s="57"/>
      <c r="G43" s="57">
        <v>361</v>
      </c>
      <c r="H43" s="57">
        <v>355</v>
      </c>
      <c r="I43" s="182">
        <v>367</v>
      </c>
      <c r="J43" s="178">
        <f t="shared" si="1"/>
        <v>1823</v>
      </c>
      <c r="K43" s="11"/>
      <c r="L43" s="11"/>
      <c r="M43" s="10"/>
      <c r="N43" s="12"/>
      <c r="O43" s="12"/>
      <c r="P43" s="14"/>
      <c r="Q43" s="14"/>
      <c r="R43" s="15"/>
      <c r="S43" s="12"/>
      <c r="T43" s="63"/>
    </row>
    <row r="44" spans="1:20" s="1" customFormat="1" ht="12.75">
      <c r="A44" s="53" t="s">
        <v>21</v>
      </c>
      <c r="B44" s="55" t="s">
        <v>106</v>
      </c>
      <c r="C44" s="165" t="s">
        <v>76</v>
      </c>
      <c r="D44" s="57">
        <v>356</v>
      </c>
      <c r="E44" s="57">
        <v>364</v>
      </c>
      <c r="F44" s="57">
        <v>355</v>
      </c>
      <c r="G44" s="57">
        <v>358</v>
      </c>
      <c r="H44" s="57"/>
      <c r="I44" s="182">
        <v>361</v>
      </c>
      <c r="J44" s="178">
        <f t="shared" si="1"/>
        <v>1794</v>
      </c>
      <c r="K44" s="11"/>
      <c r="L44" s="11"/>
      <c r="M44" s="10"/>
      <c r="N44" s="12"/>
      <c r="O44" s="12"/>
      <c r="P44" s="14"/>
      <c r="Q44" s="14"/>
      <c r="R44" s="15"/>
      <c r="S44" s="12"/>
      <c r="T44" s="63"/>
    </row>
    <row r="45" spans="1:20" s="1" customFormat="1" ht="12.75">
      <c r="A45" s="53" t="s">
        <v>22</v>
      </c>
      <c r="B45" s="55" t="s">
        <v>105</v>
      </c>
      <c r="C45" s="165" t="s">
        <v>64</v>
      </c>
      <c r="D45" s="57">
        <v>362</v>
      </c>
      <c r="E45" s="57">
        <v>351</v>
      </c>
      <c r="F45" s="57">
        <v>347</v>
      </c>
      <c r="G45" s="57">
        <v>367</v>
      </c>
      <c r="H45" s="57">
        <v>362</v>
      </c>
      <c r="I45" s="182"/>
      <c r="J45" s="178">
        <f t="shared" si="1"/>
        <v>1789</v>
      </c>
      <c r="K45" s="11"/>
      <c r="L45" s="11"/>
      <c r="M45" s="10"/>
      <c r="N45" s="12"/>
      <c r="O45" s="12"/>
      <c r="P45" s="14"/>
      <c r="Q45" s="14"/>
      <c r="R45" s="15"/>
      <c r="S45" s="12"/>
      <c r="T45" s="63"/>
    </row>
    <row r="46" spans="1:20" s="1" customFormat="1" ht="12.75">
      <c r="A46" s="53" t="s">
        <v>23</v>
      </c>
      <c r="B46" s="55" t="s">
        <v>91</v>
      </c>
      <c r="C46" s="165" t="s">
        <v>64</v>
      </c>
      <c r="D46" s="57">
        <v>371</v>
      </c>
      <c r="E46" s="57">
        <v>359</v>
      </c>
      <c r="F46" s="57">
        <v>355</v>
      </c>
      <c r="G46" s="57">
        <v>334</v>
      </c>
      <c r="H46" s="57">
        <v>356</v>
      </c>
      <c r="I46" s="182"/>
      <c r="J46" s="178">
        <f t="shared" si="1"/>
        <v>1775</v>
      </c>
      <c r="K46" s="11"/>
      <c r="L46" s="11"/>
      <c r="M46" s="10"/>
      <c r="N46" s="12"/>
      <c r="O46" s="12"/>
      <c r="P46" s="14"/>
      <c r="Q46" s="14"/>
      <c r="R46" s="15"/>
      <c r="S46" s="12"/>
      <c r="T46" s="63"/>
    </row>
    <row r="47" spans="1:20" s="1" customFormat="1" ht="12.75">
      <c r="A47" s="53" t="s">
        <v>24</v>
      </c>
      <c r="B47" s="55" t="s">
        <v>114</v>
      </c>
      <c r="C47" s="165" t="s">
        <v>78</v>
      </c>
      <c r="D47" s="57">
        <v>341</v>
      </c>
      <c r="E47" s="57">
        <v>348</v>
      </c>
      <c r="F47" s="57"/>
      <c r="G47" s="57">
        <v>347</v>
      </c>
      <c r="H47" s="57">
        <v>361</v>
      </c>
      <c r="I47" s="182">
        <v>353</v>
      </c>
      <c r="J47" s="178">
        <f t="shared" si="1"/>
        <v>1750</v>
      </c>
      <c r="K47" s="11"/>
      <c r="L47" s="11"/>
      <c r="M47" s="10"/>
      <c r="N47" s="12"/>
      <c r="O47" s="12"/>
      <c r="P47" s="14"/>
      <c r="Q47" s="14"/>
      <c r="R47" s="15"/>
      <c r="S47" s="12"/>
      <c r="T47" s="63"/>
    </row>
    <row r="48" spans="1:20" s="1" customFormat="1" ht="12.75">
      <c r="A48" s="53" t="s">
        <v>25</v>
      </c>
      <c r="B48" s="76" t="s">
        <v>123</v>
      </c>
      <c r="C48" s="165" t="s">
        <v>78</v>
      </c>
      <c r="D48" s="57"/>
      <c r="E48" s="57">
        <v>352</v>
      </c>
      <c r="F48" s="57"/>
      <c r="G48" s="57">
        <v>353</v>
      </c>
      <c r="H48" s="57">
        <v>360</v>
      </c>
      <c r="I48" s="182">
        <v>361</v>
      </c>
      <c r="J48" s="178">
        <f t="shared" si="1"/>
        <v>1426</v>
      </c>
      <c r="K48" s="11"/>
      <c r="L48" s="11"/>
      <c r="M48" s="10"/>
      <c r="N48" s="12"/>
      <c r="O48" s="12"/>
      <c r="P48" s="14"/>
      <c r="Q48" s="14"/>
      <c r="R48" s="15"/>
      <c r="S48" s="12"/>
      <c r="T48" s="63"/>
    </row>
    <row r="49" spans="1:20" s="1" customFormat="1" ht="12.75">
      <c r="A49" s="53" t="s">
        <v>41</v>
      </c>
      <c r="B49" s="55" t="s">
        <v>115</v>
      </c>
      <c r="C49" s="165" t="s">
        <v>93</v>
      </c>
      <c r="D49" s="57">
        <v>336</v>
      </c>
      <c r="E49" s="57">
        <v>351</v>
      </c>
      <c r="F49" s="57">
        <v>363</v>
      </c>
      <c r="G49" s="57">
        <v>350</v>
      </c>
      <c r="H49" s="57"/>
      <c r="I49" s="182"/>
      <c r="J49" s="178">
        <f t="shared" si="1"/>
        <v>1400</v>
      </c>
      <c r="K49" s="11"/>
      <c r="L49" s="11"/>
      <c r="M49" s="10"/>
      <c r="N49" s="12"/>
      <c r="O49" s="12"/>
      <c r="P49" s="14"/>
      <c r="Q49" s="14"/>
      <c r="R49" s="15"/>
      <c r="S49" s="12"/>
      <c r="T49" s="63"/>
    </row>
    <row r="50" spans="1:20" s="1" customFormat="1" ht="12.75">
      <c r="A50" s="53" t="s">
        <v>42</v>
      </c>
      <c r="B50" s="55" t="s">
        <v>125</v>
      </c>
      <c r="C50" s="165" t="s">
        <v>108</v>
      </c>
      <c r="D50" s="57">
        <v>343</v>
      </c>
      <c r="E50" s="57"/>
      <c r="F50" s="57"/>
      <c r="G50" s="57">
        <v>338</v>
      </c>
      <c r="H50" s="57">
        <v>348</v>
      </c>
      <c r="I50" s="182">
        <v>351</v>
      </c>
      <c r="J50" s="178">
        <f t="shared" si="1"/>
        <v>1380</v>
      </c>
      <c r="K50" s="11"/>
      <c r="L50" s="11"/>
      <c r="M50" s="10"/>
      <c r="N50" s="12"/>
      <c r="O50" s="12"/>
      <c r="P50" s="14"/>
      <c r="Q50" s="14"/>
      <c r="R50" s="15"/>
      <c r="S50" s="12"/>
      <c r="T50" s="63"/>
    </row>
    <row r="51" spans="1:20" s="1" customFormat="1" ht="12.75">
      <c r="A51" s="53" t="s">
        <v>43</v>
      </c>
      <c r="B51" s="55" t="s">
        <v>121</v>
      </c>
      <c r="C51" s="165" t="s">
        <v>84</v>
      </c>
      <c r="D51" s="57"/>
      <c r="E51" s="57">
        <v>384</v>
      </c>
      <c r="F51" s="57">
        <v>378</v>
      </c>
      <c r="G51" s="57"/>
      <c r="H51" s="57"/>
      <c r="I51" s="182">
        <v>374</v>
      </c>
      <c r="J51" s="178">
        <f t="shared" si="1"/>
        <v>1136</v>
      </c>
      <c r="K51" s="11"/>
      <c r="L51" s="11"/>
      <c r="M51" s="10"/>
      <c r="N51" s="12"/>
      <c r="O51" s="12"/>
      <c r="P51" s="14"/>
      <c r="Q51" s="14"/>
      <c r="R51" s="15"/>
      <c r="S51" s="12"/>
      <c r="T51" s="63"/>
    </row>
    <row r="52" spans="1:20" s="1" customFormat="1" ht="12.75">
      <c r="A52" s="53" t="s">
        <v>44</v>
      </c>
      <c r="B52" s="55" t="s">
        <v>128</v>
      </c>
      <c r="C52" s="165" t="s">
        <v>79</v>
      </c>
      <c r="D52" s="57"/>
      <c r="E52" s="57"/>
      <c r="F52" s="57">
        <v>309</v>
      </c>
      <c r="G52" s="57">
        <v>267</v>
      </c>
      <c r="H52" s="57">
        <v>274</v>
      </c>
      <c r="I52" s="182"/>
      <c r="J52" s="178">
        <f t="shared" si="1"/>
        <v>850</v>
      </c>
      <c r="K52" s="11"/>
      <c r="L52" s="11"/>
      <c r="M52" s="10"/>
      <c r="N52" s="12"/>
      <c r="O52" s="12"/>
      <c r="P52" s="14"/>
      <c r="Q52" s="14"/>
      <c r="R52" s="15"/>
      <c r="S52" s="12"/>
      <c r="T52" s="63"/>
    </row>
    <row r="53" spans="1:20" s="1" customFormat="1" ht="12.75">
      <c r="A53" s="53" t="s">
        <v>45</v>
      </c>
      <c r="B53" s="135" t="s">
        <v>117</v>
      </c>
      <c r="C53" s="165" t="s">
        <v>79</v>
      </c>
      <c r="D53" s="57">
        <v>255</v>
      </c>
      <c r="E53" s="57">
        <v>250</v>
      </c>
      <c r="F53" s="57"/>
      <c r="G53" s="57">
        <v>269</v>
      </c>
      <c r="H53" s="57"/>
      <c r="I53" s="182"/>
      <c r="J53" s="178">
        <f t="shared" si="1"/>
        <v>774</v>
      </c>
      <c r="K53" s="11"/>
      <c r="L53" s="11"/>
      <c r="M53" s="10"/>
      <c r="N53" s="12"/>
      <c r="O53" s="12"/>
      <c r="P53" s="14"/>
      <c r="Q53" s="14"/>
      <c r="R53" s="15"/>
      <c r="S53" s="12"/>
      <c r="T53" s="63"/>
    </row>
    <row r="54" spans="1:20" s="1" customFormat="1" ht="12.75">
      <c r="A54" s="53" t="s">
        <v>46</v>
      </c>
      <c r="B54" s="55" t="s">
        <v>107</v>
      </c>
      <c r="C54" s="165" t="s">
        <v>108</v>
      </c>
      <c r="D54" s="57">
        <v>355</v>
      </c>
      <c r="E54" s="57">
        <v>357</v>
      </c>
      <c r="F54" s="57"/>
      <c r="G54" s="57"/>
      <c r="H54" s="57"/>
      <c r="I54" s="182"/>
      <c r="J54" s="178">
        <f t="shared" si="1"/>
        <v>712</v>
      </c>
      <c r="K54" s="11"/>
      <c r="L54" s="11"/>
      <c r="M54" s="10"/>
      <c r="N54" s="12"/>
      <c r="O54" s="12"/>
      <c r="P54" s="14"/>
      <c r="Q54" s="14"/>
      <c r="R54" s="15"/>
      <c r="S54" s="12"/>
      <c r="T54" s="63"/>
    </row>
    <row r="55" spans="1:20" s="1" customFormat="1" ht="12.75">
      <c r="A55" s="53" t="s">
        <v>47</v>
      </c>
      <c r="B55" s="55" t="s">
        <v>164</v>
      </c>
      <c r="C55" s="165" t="s">
        <v>77</v>
      </c>
      <c r="D55" s="57"/>
      <c r="E55" s="57"/>
      <c r="F55" s="57"/>
      <c r="G55" s="57"/>
      <c r="H55" s="57"/>
      <c r="I55" s="182">
        <v>370</v>
      </c>
      <c r="J55" s="178">
        <f t="shared" si="1"/>
        <v>370</v>
      </c>
      <c r="K55" s="11"/>
      <c r="L55" s="11"/>
      <c r="M55" s="10"/>
      <c r="N55" s="12"/>
      <c r="O55" s="12"/>
      <c r="P55" s="14"/>
      <c r="Q55" s="14"/>
      <c r="R55" s="15"/>
      <c r="S55" s="12"/>
      <c r="T55" s="63"/>
    </row>
    <row r="56" spans="1:20" s="1" customFormat="1" ht="12.75">
      <c r="A56" s="53" t="s">
        <v>48</v>
      </c>
      <c r="B56" s="55" t="s">
        <v>127</v>
      </c>
      <c r="C56" s="165" t="s">
        <v>108</v>
      </c>
      <c r="D56" s="57"/>
      <c r="E56" s="57"/>
      <c r="F56" s="57">
        <v>353</v>
      </c>
      <c r="G56" s="57"/>
      <c r="H56" s="57"/>
      <c r="I56" s="182"/>
      <c r="J56" s="178">
        <f t="shared" si="1"/>
        <v>353</v>
      </c>
      <c r="K56" s="11"/>
      <c r="L56" s="11"/>
      <c r="M56" s="10"/>
      <c r="N56" s="12"/>
      <c r="O56" s="12"/>
      <c r="P56" s="14"/>
      <c r="Q56" s="14"/>
      <c r="R56" s="15"/>
      <c r="S56" s="12"/>
      <c r="T56" s="63"/>
    </row>
    <row r="57" spans="1:20" s="1" customFormat="1" ht="12.75">
      <c r="A57" s="53"/>
      <c r="B57" s="55"/>
      <c r="C57" s="165"/>
      <c r="D57" s="57"/>
      <c r="E57" s="57"/>
      <c r="F57" s="57"/>
      <c r="G57" s="57"/>
      <c r="H57" s="57"/>
      <c r="I57" s="182"/>
      <c r="J57" s="178"/>
      <c r="K57" s="11"/>
      <c r="L57" s="11"/>
      <c r="M57" s="10"/>
      <c r="N57" s="12"/>
      <c r="O57" s="12"/>
      <c r="P57" s="14"/>
      <c r="Q57" s="14"/>
      <c r="R57" s="15"/>
      <c r="S57" s="12"/>
      <c r="T57" s="63"/>
    </row>
    <row r="58" spans="1:20" s="1" customFormat="1" ht="3" customHeight="1">
      <c r="A58" s="89"/>
      <c r="B58" s="90"/>
      <c r="C58" s="90"/>
      <c r="D58" s="137"/>
      <c r="E58" s="137"/>
      <c r="F58" s="137"/>
      <c r="G58" s="137"/>
      <c r="H58" s="137"/>
      <c r="I58" s="184"/>
      <c r="J58" s="168"/>
      <c r="K58" s="11"/>
      <c r="L58" s="11"/>
      <c r="M58" s="10"/>
      <c r="N58" s="100"/>
      <c r="O58" s="100"/>
      <c r="P58" s="100"/>
      <c r="Q58" s="100"/>
      <c r="R58" s="102"/>
      <c r="S58" s="18"/>
      <c r="T58" s="19"/>
    </row>
    <row r="60" spans="2:10" ht="12.75">
      <c r="B60" s="135"/>
      <c r="J60" s="20" t="s">
        <v>39</v>
      </c>
    </row>
    <row r="61" ht="12.75">
      <c r="J61" s="66" t="s">
        <v>40</v>
      </c>
    </row>
  </sheetData>
  <sheetProtection/>
  <printOptions/>
  <pageMargins left="0.54" right="0.52" top="0.73" bottom="0.6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46">
      <selection activeCell="J14" sqref="J14"/>
    </sheetView>
  </sheetViews>
  <sheetFormatPr defaultColWidth="9.00390625" defaultRowHeight="12.75"/>
  <cols>
    <col min="1" max="1" width="3.75390625" style="100" customWidth="1"/>
    <col min="2" max="2" width="25.625" style="100" customWidth="1"/>
    <col min="3" max="3" width="24.25390625" style="100" bestFit="1" customWidth="1"/>
    <col min="4" max="7" width="4.75390625" style="102" customWidth="1"/>
    <col min="8" max="8" width="7.75390625" style="102" customWidth="1"/>
    <col min="9" max="9" width="6.75390625" style="7" customWidth="1"/>
    <col min="10" max="16384" width="9.125" style="100" customWidth="1"/>
  </cols>
  <sheetData>
    <row r="1" spans="1:8" ht="15.75">
      <c r="A1" s="39" t="s">
        <v>31</v>
      </c>
      <c r="C1" s="7"/>
      <c r="D1" s="11"/>
      <c r="E1" s="7"/>
      <c r="F1" s="11"/>
      <c r="G1" s="7"/>
      <c r="H1" s="11"/>
    </row>
    <row r="2" spans="2:9" ht="15">
      <c r="B2" s="40" t="s">
        <v>72</v>
      </c>
      <c r="C2" s="8"/>
      <c r="D2" s="8"/>
      <c r="E2" s="7"/>
      <c r="F2" s="9"/>
      <c r="G2" s="3"/>
      <c r="H2" s="9"/>
      <c r="I2" s="3"/>
    </row>
    <row r="3" spans="1:9" ht="12.75">
      <c r="A3" s="103"/>
      <c r="B3" s="103"/>
      <c r="C3" s="3"/>
      <c r="D3" s="10"/>
      <c r="E3" s="3"/>
      <c r="F3" s="10"/>
      <c r="G3" s="3"/>
      <c r="H3" s="10"/>
      <c r="I3" s="3"/>
    </row>
    <row r="4" spans="1:9" ht="12.75">
      <c r="A4" s="41"/>
      <c r="B4" s="40" t="s">
        <v>75</v>
      </c>
      <c r="C4" s="3"/>
      <c r="D4" s="101"/>
      <c r="E4" s="3"/>
      <c r="F4" s="101"/>
      <c r="G4" s="3"/>
      <c r="H4" s="101"/>
      <c r="I4" s="3"/>
    </row>
    <row r="6" spans="1:7" ht="13.5" thickBot="1">
      <c r="A6" s="40" t="s">
        <v>35</v>
      </c>
      <c r="E6" s="292" t="s">
        <v>59</v>
      </c>
      <c r="F6" s="293"/>
      <c r="G6" s="294"/>
    </row>
    <row r="7" spans="1:9" ht="13.5" thickBot="1">
      <c r="A7" s="105"/>
      <c r="B7" s="38" t="s">
        <v>30</v>
      </c>
      <c r="C7" s="106"/>
      <c r="D7" s="107" t="s">
        <v>60</v>
      </c>
      <c r="E7" s="138">
        <v>1</v>
      </c>
      <c r="F7" s="139">
        <v>2</v>
      </c>
      <c r="G7" s="107">
        <v>3</v>
      </c>
      <c r="H7" s="37" t="s">
        <v>37</v>
      </c>
      <c r="I7" s="37" t="s">
        <v>27</v>
      </c>
    </row>
    <row r="8" spans="1:9" ht="3" customHeight="1" thickBot="1">
      <c r="A8" s="108"/>
      <c r="B8" s="78"/>
      <c r="C8" s="108"/>
      <c r="D8" s="109"/>
      <c r="E8" s="92"/>
      <c r="F8" s="140"/>
      <c r="G8" s="109"/>
      <c r="H8" s="78"/>
      <c r="I8" s="78"/>
    </row>
    <row r="9" spans="1:9" ht="12.75">
      <c r="A9" s="42" t="s">
        <v>0</v>
      </c>
      <c r="B9" s="143" t="s">
        <v>80</v>
      </c>
      <c r="C9" s="108"/>
      <c r="D9" s="192"/>
      <c r="E9" s="92">
        <v>377</v>
      </c>
      <c r="F9" s="140">
        <v>374</v>
      </c>
      <c r="G9" s="110">
        <v>362</v>
      </c>
      <c r="H9" s="42">
        <f aca="true" t="shared" si="0" ref="H9:H17">SUM(E9:G9)</f>
        <v>1113</v>
      </c>
      <c r="I9" s="42">
        <v>10</v>
      </c>
    </row>
    <row r="10" spans="1:9" ht="12.75">
      <c r="A10" s="43" t="s">
        <v>1</v>
      </c>
      <c r="B10" s="204" t="s">
        <v>34</v>
      </c>
      <c r="C10" s="103"/>
      <c r="D10" s="157"/>
      <c r="E10" s="93">
        <v>373</v>
      </c>
      <c r="F10" s="141">
        <v>370</v>
      </c>
      <c r="G10" s="111">
        <v>369</v>
      </c>
      <c r="H10" s="43">
        <f t="shared" si="0"/>
        <v>1112</v>
      </c>
      <c r="I10" s="43">
        <v>8</v>
      </c>
    </row>
    <row r="11" spans="1:9" ht="12.75">
      <c r="A11" s="44" t="s">
        <v>2</v>
      </c>
      <c r="B11" s="176" t="s">
        <v>33</v>
      </c>
      <c r="C11" s="112"/>
      <c r="D11" s="191"/>
      <c r="E11" s="104">
        <v>374</v>
      </c>
      <c r="F11" s="142">
        <v>369</v>
      </c>
      <c r="G11" s="113">
        <v>363</v>
      </c>
      <c r="H11" s="44">
        <f t="shared" si="0"/>
        <v>1106</v>
      </c>
      <c r="I11" s="44">
        <v>6</v>
      </c>
    </row>
    <row r="12" spans="1:9" ht="12.75">
      <c r="A12" s="69" t="s">
        <v>3</v>
      </c>
      <c r="B12" s="116" t="s">
        <v>32</v>
      </c>
      <c r="C12" s="103"/>
      <c r="D12" s="157"/>
      <c r="E12" s="93">
        <v>369</v>
      </c>
      <c r="F12" s="141">
        <v>365</v>
      </c>
      <c r="G12" s="111">
        <v>364</v>
      </c>
      <c r="H12" s="43">
        <f t="shared" si="0"/>
        <v>1098</v>
      </c>
      <c r="I12" s="43">
        <v>5</v>
      </c>
    </row>
    <row r="13" spans="1:9" ht="12.75">
      <c r="A13" s="69" t="s">
        <v>4</v>
      </c>
      <c r="B13" s="95" t="s">
        <v>64</v>
      </c>
      <c r="C13" s="103"/>
      <c r="D13" s="157"/>
      <c r="E13" s="93">
        <v>371</v>
      </c>
      <c r="F13" s="141">
        <v>363</v>
      </c>
      <c r="G13" s="111">
        <v>362</v>
      </c>
      <c r="H13" s="43">
        <f t="shared" si="0"/>
        <v>1096</v>
      </c>
      <c r="I13" s="43">
        <v>4</v>
      </c>
    </row>
    <row r="14" spans="1:9" ht="12.75">
      <c r="A14" s="69" t="s">
        <v>5</v>
      </c>
      <c r="B14" s="95" t="s">
        <v>77</v>
      </c>
      <c r="C14" s="103"/>
      <c r="D14" s="157"/>
      <c r="E14" s="93">
        <v>370</v>
      </c>
      <c r="F14" s="141">
        <v>354</v>
      </c>
      <c r="G14" s="111">
        <v>352</v>
      </c>
      <c r="H14" s="43">
        <f t="shared" si="0"/>
        <v>1076</v>
      </c>
      <c r="I14" s="43">
        <v>3</v>
      </c>
    </row>
    <row r="15" spans="1:9" ht="12.75">
      <c r="A15" s="69" t="s">
        <v>6</v>
      </c>
      <c r="B15" s="95" t="s">
        <v>53</v>
      </c>
      <c r="C15" s="103"/>
      <c r="D15" s="157"/>
      <c r="E15" s="93">
        <v>374</v>
      </c>
      <c r="F15" s="141">
        <v>354</v>
      </c>
      <c r="G15" s="111">
        <v>341</v>
      </c>
      <c r="H15" s="43">
        <f t="shared" si="0"/>
        <v>1069</v>
      </c>
      <c r="I15" s="43">
        <v>2</v>
      </c>
    </row>
    <row r="16" spans="1:9" ht="12.75">
      <c r="A16" s="69" t="s">
        <v>7</v>
      </c>
      <c r="B16" s="95" t="s">
        <v>81</v>
      </c>
      <c r="C16" s="103"/>
      <c r="D16" s="157"/>
      <c r="E16" s="93">
        <v>355</v>
      </c>
      <c r="F16" s="141">
        <v>350</v>
      </c>
      <c r="G16" s="111">
        <v>343</v>
      </c>
      <c r="H16" s="43">
        <f t="shared" si="0"/>
        <v>1048</v>
      </c>
      <c r="I16" s="43">
        <v>1</v>
      </c>
    </row>
    <row r="17" spans="1:9" ht="12.75">
      <c r="A17" s="214" t="s">
        <v>8</v>
      </c>
      <c r="B17" s="95" t="s">
        <v>65</v>
      </c>
      <c r="C17" s="103"/>
      <c r="D17" s="157"/>
      <c r="E17" s="93">
        <v>377</v>
      </c>
      <c r="F17" s="141">
        <v>376</v>
      </c>
      <c r="G17" s="111">
        <v>255</v>
      </c>
      <c r="H17" s="43">
        <f t="shared" si="0"/>
        <v>1008</v>
      </c>
      <c r="I17" s="43">
        <v>0</v>
      </c>
    </row>
    <row r="18" spans="1:9" ht="3" customHeight="1">
      <c r="A18" s="185"/>
      <c r="B18" s="186"/>
      <c r="C18" s="187"/>
      <c r="D18" s="188"/>
      <c r="E18" s="118"/>
      <c r="F18" s="189"/>
      <c r="G18" s="190"/>
      <c r="H18" s="185"/>
      <c r="I18" s="185"/>
    </row>
    <row r="19" spans="1:9" ht="12.75">
      <c r="A19" s="3"/>
      <c r="B19" s="81"/>
      <c r="C19" s="103"/>
      <c r="D19" s="101"/>
      <c r="E19" s="101"/>
      <c r="F19" s="101"/>
      <c r="G19" s="101"/>
      <c r="H19" s="3"/>
      <c r="I19" s="3"/>
    </row>
    <row r="20" spans="1:7" ht="13.5" thickBot="1">
      <c r="A20" s="6" t="s">
        <v>36</v>
      </c>
      <c r="D20" s="292" t="s">
        <v>58</v>
      </c>
      <c r="E20" s="293"/>
      <c r="F20" s="293"/>
      <c r="G20" s="294"/>
    </row>
    <row r="21" spans="1:9" ht="13.5" thickBot="1">
      <c r="A21" s="105"/>
      <c r="B21" s="37" t="s">
        <v>38</v>
      </c>
      <c r="C21" s="36" t="s">
        <v>30</v>
      </c>
      <c r="D21" s="114">
        <v>1</v>
      </c>
      <c r="E21" s="107">
        <v>2</v>
      </c>
      <c r="F21" s="107">
        <v>3</v>
      </c>
      <c r="G21" s="115">
        <v>4</v>
      </c>
      <c r="H21" s="37" t="s">
        <v>29</v>
      </c>
      <c r="I21" s="37" t="s">
        <v>27</v>
      </c>
    </row>
    <row r="22" spans="1:9" ht="3" customHeight="1" thickBot="1">
      <c r="A22" s="108"/>
      <c r="B22" s="96"/>
      <c r="C22" s="96"/>
      <c r="D22" s="97"/>
      <c r="E22" s="97"/>
      <c r="F22" s="97"/>
      <c r="G22" s="97"/>
      <c r="H22" s="78"/>
      <c r="I22" s="78"/>
    </row>
    <row r="23" spans="1:9" s="6" customFormat="1" ht="12.75">
      <c r="A23" s="42" t="s">
        <v>0</v>
      </c>
      <c r="B23" s="159" t="s">
        <v>82</v>
      </c>
      <c r="C23" s="164" t="s">
        <v>79</v>
      </c>
      <c r="D23" s="161">
        <v>91</v>
      </c>
      <c r="E23" s="162">
        <v>96</v>
      </c>
      <c r="F23" s="162">
        <v>96</v>
      </c>
      <c r="G23" s="163">
        <v>94</v>
      </c>
      <c r="H23" s="77">
        <f aca="true" t="shared" si="1" ref="H23:H54">SUM(D23:G23)</f>
        <v>377</v>
      </c>
      <c r="I23" s="46">
        <v>30</v>
      </c>
    </row>
    <row r="24" spans="1:9" s="6" customFormat="1" ht="12.75">
      <c r="A24" s="43" t="s">
        <v>1</v>
      </c>
      <c r="B24" s="76" t="s">
        <v>83</v>
      </c>
      <c r="C24" s="165" t="s">
        <v>84</v>
      </c>
      <c r="D24" s="151">
        <v>94</v>
      </c>
      <c r="E24" s="152">
        <v>94</v>
      </c>
      <c r="F24" s="152">
        <v>96</v>
      </c>
      <c r="G24" s="153">
        <v>93</v>
      </c>
      <c r="H24" s="79">
        <f t="shared" si="1"/>
        <v>377</v>
      </c>
      <c r="I24" s="48">
        <v>26</v>
      </c>
    </row>
    <row r="25" spans="1:9" s="6" customFormat="1" ht="12.75">
      <c r="A25" s="44" t="s">
        <v>2</v>
      </c>
      <c r="B25" s="160" t="s">
        <v>85</v>
      </c>
      <c r="C25" s="166" t="s">
        <v>79</v>
      </c>
      <c r="D25" s="154">
        <v>92</v>
      </c>
      <c r="E25" s="155">
        <v>95</v>
      </c>
      <c r="F25" s="155">
        <v>96</v>
      </c>
      <c r="G25" s="156">
        <v>93</v>
      </c>
      <c r="H25" s="80">
        <f t="shared" si="1"/>
        <v>376</v>
      </c>
      <c r="I25" s="50">
        <v>24</v>
      </c>
    </row>
    <row r="26" spans="1:9" ht="12.75">
      <c r="A26" s="69" t="s">
        <v>3</v>
      </c>
      <c r="B26" s="124" t="s">
        <v>86</v>
      </c>
      <c r="C26" s="165" t="s">
        <v>78</v>
      </c>
      <c r="D26" s="151">
        <v>92</v>
      </c>
      <c r="E26" s="152">
        <v>93</v>
      </c>
      <c r="F26" s="152">
        <v>93</v>
      </c>
      <c r="G26" s="153">
        <v>96</v>
      </c>
      <c r="H26" s="79">
        <f t="shared" si="1"/>
        <v>374</v>
      </c>
      <c r="I26" s="48">
        <v>22</v>
      </c>
    </row>
    <row r="27" spans="1:9" ht="12.75">
      <c r="A27" s="69" t="s">
        <v>4</v>
      </c>
      <c r="B27" s="76" t="s">
        <v>87</v>
      </c>
      <c r="C27" s="165" t="s">
        <v>84</v>
      </c>
      <c r="D27" s="151">
        <v>94</v>
      </c>
      <c r="E27" s="152">
        <v>91</v>
      </c>
      <c r="F27" s="152">
        <v>94</v>
      </c>
      <c r="G27" s="153">
        <v>95</v>
      </c>
      <c r="H27" s="79">
        <f t="shared" si="1"/>
        <v>374</v>
      </c>
      <c r="I27" s="48">
        <v>21</v>
      </c>
    </row>
    <row r="28" spans="1:9" ht="12.75">
      <c r="A28" s="69" t="s">
        <v>5</v>
      </c>
      <c r="B28" s="175" t="s">
        <v>88</v>
      </c>
      <c r="C28" s="165" t="s">
        <v>76</v>
      </c>
      <c r="D28" s="151">
        <v>92</v>
      </c>
      <c r="E28" s="152">
        <v>93</v>
      </c>
      <c r="F28" s="152">
        <v>96</v>
      </c>
      <c r="G28" s="153">
        <v>93</v>
      </c>
      <c r="H28" s="79">
        <f t="shared" si="1"/>
        <v>374</v>
      </c>
      <c r="I28" s="48">
        <v>20</v>
      </c>
    </row>
    <row r="29" spans="1:9" ht="12.75">
      <c r="A29" s="69" t="s">
        <v>6</v>
      </c>
      <c r="B29" t="s">
        <v>89</v>
      </c>
      <c r="C29" s="165" t="s">
        <v>90</v>
      </c>
      <c r="D29" s="151">
        <v>94</v>
      </c>
      <c r="E29" s="152">
        <v>90</v>
      </c>
      <c r="F29" s="152">
        <v>95</v>
      </c>
      <c r="G29" s="153">
        <v>94</v>
      </c>
      <c r="H29" s="79">
        <f t="shared" si="1"/>
        <v>373</v>
      </c>
      <c r="I29" s="48">
        <v>19</v>
      </c>
    </row>
    <row r="30" spans="1:9" ht="12.75">
      <c r="A30" s="69" t="s">
        <v>7</v>
      </c>
      <c r="B30" t="s">
        <v>91</v>
      </c>
      <c r="C30" s="165" t="s">
        <v>64</v>
      </c>
      <c r="D30" s="151">
        <v>89</v>
      </c>
      <c r="E30" s="152">
        <v>92</v>
      </c>
      <c r="F30" s="152">
        <v>95</v>
      </c>
      <c r="G30" s="153">
        <v>95</v>
      </c>
      <c r="H30" s="79">
        <f t="shared" si="1"/>
        <v>371</v>
      </c>
      <c r="I30" s="48">
        <v>18</v>
      </c>
    </row>
    <row r="31" spans="1:9" ht="12.75">
      <c r="A31" s="69" t="s">
        <v>8</v>
      </c>
      <c r="B31" t="s">
        <v>92</v>
      </c>
      <c r="C31" s="165" t="s">
        <v>93</v>
      </c>
      <c r="D31" s="151">
        <v>89</v>
      </c>
      <c r="E31" s="152">
        <v>94</v>
      </c>
      <c r="F31" s="152">
        <v>93</v>
      </c>
      <c r="G31" s="153">
        <v>94</v>
      </c>
      <c r="H31" s="79">
        <f t="shared" si="1"/>
        <v>370</v>
      </c>
      <c r="I31" s="48">
        <v>17</v>
      </c>
    </row>
    <row r="32" spans="1:9" ht="12.75">
      <c r="A32" s="69" t="s">
        <v>9</v>
      </c>
      <c r="B32" s="175" t="s">
        <v>94</v>
      </c>
      <c r="C32" s="165" t="s">
        <v>90</v>
      </c>
      <c r="D32" s="151">
        <v>94</v>
      </c>
      <c r="E32" s="152">
        <v>92</v>
      </c>
      <c r="F32" s="152">
        <v>90</v>
      </c>
      <c r="G32" s="153">
        <v>94</v>
      </c>
      <c r="H32" s="79">
        <f t="shared" si="1"/>
        <v>370</v>
      </c>
      <c r="I32" s="48">
        <v>16</v>
      </c>
    </row>
    <row r="33" spans="1:9" ht="12.75">
      <c r="A33" s="69" t="s">
        <v>12</v>
      </c>
      <c r="B33" s="100" t="s">
        <v>95</v>
      </c>
      <c r="C33" s="165" t="s">
        <v>96</v>
      </c>
      <c r="D33" s="47">
        <v>94</v>
      </c>
      <c r="E33" s="141">
        <v>88</v>
      </c>
      <c r="F33" s="141">
        <v>93</v>
      </c>
      <c r="G33" s="94">
        <v>94</v>
      </c>
      <c r="H33" s="79">
        <f t="shared" si="1"/>
        <v>369</v>
      </c>
      <c r="I33" s="48">
        <v>15</v>
      </c>
    </row>
    <row r="34" spans="1:9" ht="12.75">
      <c r="A34" s="69" t="s">
        <v>13</v>
      </c>
      <c r="B34" s="100" t="s">
        <v>97</v>
      </c>
      <c r="C34" s="165" t="s">
        <v>76</v>
      </c>
      <c r="D34" s="47">
        <v>92</v>
      </c>
      <c r="E34" s="141">
        <v>96</v>
      </c>
      <c r="F34" s="141">
        <v>92</v>
      </c>
      <c r="G34" s="94">
        <v>89</v>
      </c>
      <c r="H34" s="79">
        <f t="shared" si="1"/>
        <v>369</v>
      </c>
      <c r="I34" s="48">
        <v>14</v>
      </c>
    </row>
    <row r="35" spans="1:9" ht="12.75">
      <c r="A35" s="69" t="s">
        <v>14</v>
      </c>
      <c r="B35" s="100" t="s">
        <v>98</v>
      </c>
      <c r="C35" s="165" t="s">
        <v>90</v>
      </c>
      <c r="D35" s="47">
        <v>95</v>
      </c>
      <c r="E35" s="141">
        <v>93</v>
      </c>
      <c r="F35" s="141">
        <v>95</v>
      </c>
      <c r="G35" s="94">
        <v>86</v>
      </c>
      <c r="H35" s="79">
        <f t="shared" si="1"/>
        <v>369</v>
      </c>
      <c r="I35" s="48">
        <v>13</v>
      </c>
    </row>
    <row r="36" spans="1:9" ht="12.75">
      <c r="A36" s="69" t="s">
        <v>15</v>
      </c>
      <c r="B36" t="s">
        <v>99</v>
      </c>
      <c r="C36" s="165" t="s">
        <v>96</v>
      </c>
      <c r="D36" s="151">
        <v>89</v>
      </c>
      <c r="E36" s="152">
        <v>94</v>
      </c>
      <c r="F36" s="152">
        <v>89</v>
      </c>
      <c r="G36" s="153">
        <v>93</v>
      </c>
      <c r="H36" s="79">
        <f t="shared" si="1"/>
        <v>365</v>
      </c>
      <c r="I36" s="48">
        <v>12</v>
      </c>
    </row>
    <row r="37" spans="1:9" ht="12.75">
      <c r="A37" s="69" t="s">
        <v>18</v>
      </c>
      <c r="B37" t="s">
        <v>100</v>
      </c>
      <c r="C37" s="165" t="s">
        <v>96</v>
      </c>
      <c r="D37" s="151">
        <v>93</v>
      </c>
      <c r="E37" s="152">
        <v>92</v>
      </c>
      <c r="F37" s="152">
        <v>90</v>
      </c>
      <c r="G37" s="153">
        <v>90</v>
      </c>
      <c r="H37" s="79">
        <f t="shared" si="1"/>
        <v>365</v>
      </c>
      <c r="I37" s="48">
        <v>11</v>
      </c>
    </row>
    <row r="38" spans="1:9" ht="12.75">
      <c r="A38" s="69" t="s">
        <v>16</v>
      </c>
      <c r="B38" t="s">
        <v>101</v>
      </c>
      <c r="C38" s="165" t="s">
        <v>96</v>
      </c>
      <c r="D38" s="151">
        <v>89</v>
      </c>
      <c r="E38" s="152">
        <v>93</v>
      </c>
      <c r="F38" s="152">
        <v>91</v>
      </c>
      <c r="G38" s="153">
        <v>91</v>
      </c>
      <c r="H38" s="79">
        <f t="shared" si="1"/>
        <v>364</v>
      </c>
      <c r="I38" s="48">
        <v>10</v>
      </c>
    </row>
    <row r="39" spans="1:9" ht="12.75">
      <c r="A39" s="69" t="s">
        <v>17</v>
      </c>
      <c r="B39" s="12" t="s">
        <v>102</v>
      </c>
      <c r="C39" s="180" t="s">
        <v>76</v>
      </c>
      <c r="D39" s="47">
        <v>93</v>
      </c>
      <c r="E39" s="141">
        <v>89</v>
      </c>
      <c r="F39" s="141">
        <v>88</v>
      </c>
      <c r="G39" s="94">
        <v>93</v>
      </c>
      <c r="H39" s="79">
        <f t="shared" si="1"/>
        <v>363</v>
      </c>
      <c r="I39" s="48">
        <v>9</v>
      </c>
    </row>
    <row r="40" spans="1:9" ht="12.75">
      <c r="A40" s="69" t="s">
        <v>19</v>
      </c>
      <c r="B40" s="158" t="s">
        <v>103</v>
      </c>
      <c r="C40" s="165" t="s">
        <v>64</v>
      </c>
      <c r="D40" s="151">
        <v>93</v>
      </c>
      <c r="E40" s="152">
        <v>91</v>
      </c>
      <c r="F40" s="152">
        <v>90</v>
      </c>
      <c r="G40" s="153">
        <v>89</v>
      </c>
      <c r="H40" s="79">
        <f t="shared" si="1"/>
        <v>363</v>
      </c>
      <c r="I40" s="48">
        <v>8</v>
      </c>
    </row>
    <row r="41" spans="1:9" ht="12.75">
      <c r="A41" s="69" t="s">
        <v>20</v>
      </c>
      <c r="B41" t="s">
        <v>104</v>
      </c>
      <c r="C41" s="165" t="s">
        <v>84</v>
      </c>
      <c r="D41" s="151">
        <v>91</v>
      </c>
      <c r="E41" s="152">
        <v>86</v>
      </c>
      <c r="F41" s="152">
        <v>90</v>
      </c>
      <c r="G41" s="153">
        <v>95</v>
      </c>
      <c r="H41" s="79">
        <f t="shared" si="1"/>
        <v>362</v>
      </c>
      <c r="I41" s="48">
        <v>7</v>
      </c>
    </row>
    <row r="42" spans="1:9" ht="12.75">
      <c r="A42" s="69" t="s">
        <v>21</v>
      </c>
      <c r="B42" s="175" t="s">
        <v>105</v>
      </c>
      <c r="C42" s="165" t="s">
        <v>64</v>
      </c>
      <c r="D42" s="151">
        <v>89</v>
      </c>
      <c r="E42" s="152">
        <v>89</v>
      </c>
      <c r="F42" s="152">
        <v>95</v>
      </c>
      <c r="G42" s="153">
        <v>89</v>
      </c>
      <c r="H42" s="79">
        <f t="shared" si="1"/>
        <v>362</v>
      </c>
      <c r="I42" s="48">
        <v>6</v>
      </c>
    </row>
    <row r="43" spans="1:9" ht="12.75">
      <c r="A43" s="69" t="s">
        <v>22</v>
      </c>
      <c r="B43" s="76" t="s">
        <v>106</v>
      </c>
      <c r="C43" s="165" t="s">
        <v>76</v>
      </c>
      <c r="D43" s="151">
        <v>87</v>
      </c>
      <c r="E43" s="152">
        <v>92</v>
      </c>
      <c r="F43" s="152">
        <v>88</v>
      </c>
      <c r="G43" s="153">
        <v>89</v>
      </c>
      <c r="H43" s="79">
        <f t="shared" si="1"/>
        <v>356</v>
      </c>
      <c r="I43" s="48">
        <v>5</v>
      </c>
    </row>
    <row r="44" spans="1:9" ht="12.75">
      <c r="A44" s="69" t="s">
        <v>23</v>
      </c>
      <c r="B44" s="76" t="s">
        <v>107</v>
      </c>
      <c r="C44" s="165" t="s">
        <v>108</v>
      </c>
      <c r="D44" s="151">
        <v>85</v>
      </c>
      <c r="E44" s="152">
        <v>94</v>
      </c>
      <c r="F44" s="152">
        <v>90</v>
      </c>
      <c r="G44" s="153">
        <v>86</v>
      </c>
      <c r="H44" s="79">
        <f t="shared" si="1"/>
        <v>355</v>
      </c>
      <c r="I44" s="48">
        <v>4</v>
      </c>
    </row>
    <row r="45" spans="1:9" ht="12.75">
      <c r="A45" s="69" t="s">
        <v>24</v>
      </c>
      <c r="B45" t="s">
        <v>109</v>
      </c>
      <c r="C45" s="165" t="s">
        <v>93</v>
      </c>
      <c r="D45" s="151">
        <v>87</v>
      </c>
      <c r="E45" s="152">
        <v>91</v>
      </c>
      <c r="F45" s="152">
        <v>85</v>
      </c>
      <c r="G45" s="153">
        <v>91</v>
      </c>
      <c r="H45" s="79">
        <f t="shared" si="1"/>
        <v>354</v>
      </c>
      <c r="I45" s="48">
        <v>3</v>
      </c>
    </row>
    <row r="46" spans="1:9" ht="12.75">
      <c r="A46" s="69" t="s">
        <v>25</v>
      </c>
      <c r="B46" t="s">
        <v>110</v>
      </c>
      <c r="C46" s="165" t="s">
        <v>78</v>
      </c>
      <c r="D46" s="151">
        <v>87</v>
      </c>
      <c r="E46" s="152">
        <v>90</v>
      </c>
      <c r="F46" s="152">
        <v>88</v>
      </c>
      <c r="G46" s="153">
        <v>89</v>
      </c>
      <c r="H46" s="79">
        <f t="shared" si="1"/>
        <v>354</v>
      </c>
      <c r="I46" s="48">
        <v>2</v>
      </c>
    </row>
    <row r="47" spans="1:9" ht="12.75">
      <c r="A47" s="70" t="s">
        <v>41</v>
      </c>
      <c r="B47" s="174" t="s">
        <v>111</v>
      </c>
      <c r="C47" s="205" t="s">
        <v>93</v>
      </c>
      <c r="D47" s="154">
        <v>85</v>
      </c>
      <c r="E47" s="155">
        <v>88</v>
      </c>
      <c r="F47" s="155">
        <v>83</v>
      </c>
      <c r="G47" s="156">
        <v>96</v>
      </c>
      <c r="H47" s="80">
        <f t="shared" si="1"/>
        <v>352</v>
      </c>
      <c r="I47" s="50">
        <v>1</v>
      </c>
    </row>
    <row r="48" spans="1:9" ht="12.75">
      <c r="A48" s="69" t="s">
        <v>42</v>
      </c>
      <c r="B48" t="s">
        <v>112</v>
      </c>
      <c r="C48" s="165" t="s">
        <v>108</v>
      </c>
      <c r="D48" s="151">
        <v>86</v>
      </c>
      <c r="E48" s="152">
        <v>89</v>
      </c>
      <c r="F48" s="152">
        <v>90</v>
      </c>
      <c r="G48" s="153">
        <v>85</v>
      </c>
      <c r="H48" s="79">
        <f t="shared" si="1"/>
        <v>350</v>
      </c>
      <c r="I48" s="48"/>
    </row>
    <row r="49" spans="1:9" ht="12.75">
      <c r="A49" s="69" t="s">
        <v>43</v>
      </c>
      <c r="B49" t="s">
        <v>113</v>
      </c>
      <c r="C49" s="165" t="s">
        <v>90</v>
      </c>
      <c r="D49" s="151">
        <v>82</v>
      </c>
      <c r="E49" s="152">
        <v>92</v>
      </c>
      <c r="F49" s="152">
        <v>88</v>
      </c>
      <c r="G49" s="153">
        <v>83</v>
      </c>
      <c r="H49" s="79">
        <f t="shared" si="1"/>
        <v>345</v>
      </c>
      <c r="I49" s="48"/>
    </row>
    <row r="50" spans="1:9" ht="12.75">
      <c r="A50" s="69" t="s">
        <v>44</v>
      </c>
      <c r="B50" s="175" t="s">
        <v>125</v>
      </c>
      <c r="C50" s="165" t="s">
        <v>108</v>
      </c>
      <c r="D50" s="151">
        <v>87</v>
      </c>
      <c r="E50" s="152">
        <v>84</v>
      </c>
      <c r="F50" s="152">
        <v>90</v>
      </c>
      <c r="G50" s="153">
        <v>82</v>
      </c>
      <c r="H50" s="79">
        <f t="shared" si="1"/>
        <v>343</v>
      </c>
      <c r="I50" s="48"/>
    </row>
    <row r="51" spans="1:9" ht="12.75">
      <c r="A51" s="69" t="s">
        <v>45</v>
      </c>
      <c r="B51" s="12" t="s">
        <v>114</v>
      </c>
      <c r="C51" s="165" t="s">
        <v>78</v>
      </c>
      <c r="D51" s="47">
        <v>78</v>
      </c>
      <c r="E51" s="141">
        <v>83</v>
      </c>
      <c r="F51" s="141">
        <v>94</v>
      </c>
      <c r="G51" s="94">
        <v>86</v>
      </c>
      <c r="H51" s="79">
        <f t="shared" si="1"/>
        <v>341</v>
      </c>
      <c r="I51" s="48"/>
    </row>
    <row r="52" spans="1:9" ht="12.75">
      <c r="A52" s="69" t="s">
        <v>46</v>
      </c>
      <c r="B52" s="175" t="s">
        <v>115</v>
      </c>
      <c r="C52" s="165" t="s">
        <v>93</v>
      </c>
      <c r="D52" s="151">
        <v>87</v>
      </c>
      <c r="E52" s="152">
        <v>84</v>
      </c>
      <c r="F52" s="152">
        <v>77</v>
      </c>
      <c r="G52" s="153">
        <v>88</v>
      </c>
      <c r="H52" s="79">
        <f t="shared" si="1"/>
        <v>336</v>
      </c>
      <c r="I52" s="48"/>
    </row>
    <row r="53" spans="1:9" ht="12.75">
      <c r="A53" s="69" t="s">
        <v>47</v>
      </c>
      <c r="B53" s="175" t="s">
        <v>116</v>
      </c>
      <c r="C53" s="165" t="s">
        <v>93</v>
      </c>
      <c r="D53" s="151">
        <v>86</v>
      </c>
      <c r="E53" s="152">
        <v>74</v>
      </c>
      <c r="F53" s="152">
        <v>79</v>
      </c>
      <c r="G53" s="153">
        <v>83</v>
      </c>
      <c r="H53" s="79">
        <f t="shared" si="1"/>
        <v>322</v>
      </c>
      <c r="I53" s="48"/>
    </row>
    <row r="54" spans="1:9" ht="12.75">
      <c r="A54" s="69" t="s">
        <v>48</v>
      </c>
      <c r="B54" s="175" t="s">
        <v>117</v>
      </c>
      <c r="C54" s="165" t="s">
        <v>79</v>
      </c>
      <c r="D54" s="151">
        <v>59</v>
      </c>
      <c r="E54" s="152">
        <v>64</v>
      </c>
      <c r="F54" s="152">
        <v>60</v>
      </c>
      <c r="G54" s="153">
        <v>72</v>
      </c>
      <c r="H54" s="79">
        <f t="shared" si="1"/>
        <v>255</v>
      </c>
      <c r="I54" s="48"/>
    </row>
    <row r="55" spans="1:9" ht="12.75">
      <c r="A55" s="69"/>
      <c r="B55"/>
      <c r="C55" s="55"/>
      <c r="D55" s="151"/>
      <c r="E55" s="152"/>
      <c r="F55" s="152"/>
      <c r="G55" s="153"/>
      <c r="H55" s="79"/>
      <c r="I55" s="48"/>
    </row>
    <row r="56" spans="1:9" ht="3.75" customHeight="1">
      <c r="A56" s="117"/>
      <c r="B56" s="117"/>
      <c r="C56" s="117"/>
      <c r="D56" s="118"/>
      <c r="E56" s="119"/>
      <c r="F56" s="119"/>
      <c r="G56" s="120"/>
      <c r="H56" s="82"/>
      <c r="I56" s="83"/>
    </row>
    <row r="58" spans="2:9" ht="12.75">
      <c r="B58" s="175"/>
      <c r="I58" s="99" t="s">
        <v>39</v>
      </c>
    </row>
    <row r="59" ht="12.75">
      <c r="I59" s="99" t="s">
        <v>63</v>
      </c>
    </row>
  </sheetData>
  <sheetProtection/>
  <mergeCells count="2">
    <mergeCell ref="E6:G6"/>
    <mergeCell ref="D20:G20"/>
  </mergeCells>
  <printOptions/>
  <pageMargins left="0.78" right="0.75" top="0.72" bottom="0.22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34">
      <selection activeCell="H29" sqref="H29"/>
    </sheetView>
  </sheetViews>
  <sheetFormatPr defaultColWidth="9.00390625" defaultRowHeight="12.75"/>
  <cols>
    <col min="1" max="1" width="3.75390625" style="100" customWidth="1"/>
    <col min="2" max="2" width="25.625" style="100" customWidth="1"/>
    <col min="3" max="3" width="24.25390625" style="100" bestFit="1" customWidth="1"/>
    <col min="4" max="7" width="4.75390625" style="102" customWidth="1"/>
    <col min="8" max="8" width="7.75390625" style="102" customWidth="1"/>
    <col min="9" max="9" width="6.75390625" style="7" customWidth="1"/>
    <col min="10" max="10" width="1.625" style="100" customWidth="1"/>
    <col min="11" max="16384" width="9.125" style="100" customWidth="1"/>
  </cols>
  <sheetData>
    <row r="1" spans="1:8" ht="15.75">
      <c r="A1" s="39" t="s">
        <v>31</v>
      </c>
      <c r="C1" s="7"/>
      <c r="D1" s="11"/>
      <c r="E1" s="7"/>
      <c r="F1" s="11"/>
      <c r="G1" s="7"/>
      <c r="H1" s="11"/>
    </row>
    <row r="2" spans="2:9" ht="15">
      <c r="B2" s="40" t="s">
        <v>72</v>
      </c>
      <c r="C2" s="8"/>
      <c r="D2" s="8"/>
      <c r="E2" s="7"/>
      <c r="F2" s="9"/>
      <c r="G2" s="3"/>
      <c r="H2" s="9"/>
      <c r="I2" s="3"/>
    </row>
    <row r="3" spans="1:9" ht="12.75">
      <c r="A3" s="103"/>
      <c r="B3" s="103"/>
      <c r="C3" s="3"/>
      <c r="D3" s="10"/>
      <c r="E3" s="3"/>
      <c r="F3" s="10"/>
      <c r="G3" s="3"/>
      <c r="H3" s="10"/>
      <c r="I3" s="3"/>
    </row>
    <row r="4" spans="1:9" ht="12.75">
      <c r="A4" s="41"/>
      <c r="B4" s="40" t="s">
        <v>74</v>
      </c>
      <c r="C4" s="3"/>
      <c r="D4" s="101"/>
      <c r="E4" s="3"/>
      <c r="F4" s="101"/>
      <c r="G4" s="3"/>
      <c r="H4" s="101"/>
      <c r="I4" s="3"/>
    </row>
    <row r="6" spans="1:7" ht="13.5" thickBot="1">
      <c r="A6" s="40" t="s">
        <v>35</v>
      </c>
      <c r="E6" s="292" t="s">
        <v>59</v>
      </c>
      <c r="F6" s="293"/>
      <c r="G6" s="294"/>
    </row>
    <row r="7" spans="1:9" ht="13.5" thickBot="1">
      <c r="A7" s="105"/>
      <c r="B7" s="38" t="s">
        <v>30</v>
      </c>
      <c r="C7" s="106"/>
      <c r="D7" s="107" t="s">
        <v>60</v>
      </c>
      <c r="E7" s="138">
        <v>1</v>
      </c>
      <c r="F7" s="139">
        <v>2</v>
      </c>
      <c r="G7" s="107">
        <v>3</v>
      </c>
      <c r="H7" s="37" t="s">
        <v>37</v>
      </c>
      <c r="I7" s="37" t="s">
        <v>27</v>
      </c>
    </row>
    <row r="8" spans="1:9" ht="3" customHeight="1" thickBot="1">
      <c r="A8" s="108"/>
      <c r="B8" s="78"/>
      <c r="C8" s="108"/>
      <c r="D8" s="109"/>
      <c r="E8" s="92"/>
      <c r="F8" s="140"/>
      <c r="G8" s="109"/>
      <c r="H8" s="78"/>
      <c r="I8" s="78"/>
    </row>
    <row r="9" spans="1:9" ht="12.75">
      <c r="A9" s="42" t="s">
        <v>0</v>
      </c>
      <c r="B9" s="143" t="s">
        <v>80</v>
      </c>
      <c r="C9" s="108"/>
      <c r="D9" s="192"/>
      <c r="E9" s="92">
        <v>380</v>
      </c>
      <c r="F9" s="140">
        <v>384</v>
      </c>
      <c r="G9" s="110">
        <v>381</v>
      </c>
      <c r="H9" s="42">
        <f aca="true" t="shared" si="0" ref="H9:H17">SUM(E9:G9)</f>
        <v>1145</v>
      </c>
      <c r="I9" s="42">
        <v>10</v>
      </c>
    </row>
    <row r="10" spans="1:9" ht="12.75">
      <c r="A10" s="43" t="s">
        <v>1</v>
      </c>
      <c r="B10" s="116" t="s">
        <v>34</v>
      </c>
      <c r="C10" s="103"/>
      <c r="D10" s="157"/>
      <c r="E10" s="93">
        <v>367</v>
      </c>
      <c r="F10" s="141">
        <v>377</v>
      </c>
      <c r="G10" s="111">
        <v>359</v>
      </c>
      <c r="H10" s="43">
        <f t="shared" si="0"/>
        <v>1103</v>
      </c>
      <c r="I10" s="43">
        <v>8</v>
      </c>
    </row>
    <row r="11" spans="1:9" ht="12.75">
      <c r="A11" s="44" t="s">
        <v>2</v>
      </c>
      <c r="B11" s="176" t="s">
        <v>32</v>
      </c>
      <c r="C11" s="112"/>
      <c r="D11" s="191">
        <v>271</v>
      </c>
      <c r="E11" s="104">
        <v>369</v>
      </c>
      <c r="F11" s="142">
        <v>371</v>
      </c>
      <c r="G11" s="113">
        <v>354</v>
      </c>
      <c r="H11" s="44">
        <f t="shared" si="0"/>
        <v>1094</v>
      </c>
      <c r="I11" s="44">
        <v>6</v>
      </c>
    </row>
    <row r="12" spans="1:9" ht="12.75">
      <c r="A12" s="69" t="s">
        <v>3</v>
      </c>
      <c r="B12" s="116" t="s">
        <v>33</v>
      </c>
      <c r="C12" s="103"/>
      <c r="D12" s="157">
        <v>268</v>
      </c>
      <c r="E12" s="93">
        <v>375</v>
      </c>
      <c r="F12" s="141">
        <v>350</v>
      </c>
      <c r="G12" s="111">
        <v>369</v>
      </c>
      <c r="H12" s="43">
        <f t="shared" si="0"/>
        <v>1094</v>
      </c>
      <c r="I12" s="43">
        <v>5</v>
      </c>
    </row>
    <row r="13" spans="1:9" ht="12.75">
      <c r="A13" s="69" t="s">
        <v>4</v>
      </c>
      <c r="B13" s="116" t="s">
        <v>64</v>
      </c>
      <c r="C13" s="103"/>
      <c r="D13" s="157"/>
      <c r="E13" s="93">
        <v>362</v>
      </c>
      <c r="F13" s="141">
        <v>351</v>
      </c>
      <c r="G13" s="111">
        <v>377</v>
      </c>
      <c r="H13" s="43">
        <f t="shared" si="0"/>
        <v>1090</v>
      </c>
      <c r="I13" s="43">
        <v>4</v>
      </c>
    </row>
    <row r="14" spans="1:9" ht="12.75">
      <c r="A14" s="69" t="s">
        <v>5</v>
      </c>
      <c r="B14" s="116" t="s">
        <v>53</v>
      </c>
      <c r="C14" s="103"/>
      <c r="D14" s="157"/>
      <c r="E14" s="93">
        <v>348</v>
      </c>
      <c r="F14" s="141">
        <v>348</v>
      </c>
      <c r="G14" s="111">
        <v>371</v>
      </c>
      <c r="H14" s="43">
        <f t="shared" si="0"/>
        <v>1067</v>
      </c>
      <c r="I14" s="43">
        <v>3</v>
      </c>
    </row>
    <row r="15" spans="1:9" ht="12.75">
      <c r="A15" s="69" t="s">
        <v>6</v>
      </c>
      <c r="B15" s="116" t="s">
        <v>77</v>
      </c>
      <c r="C15" s="103"/>
      <c r="D15" s="157"/>
      <c r="E15" s="93">
        <v>323</v>
      </c>
      <c r="F15" s="141">
        <v>363</v>
      </c>
      <c r="G15" s="111">
        <v>364</v>
      </c>
      <c r="H15" s="43">
        <f t="shared" si="0"/>
        <v>1050</v>
      </c>
      <c r="I15" s="43">
        <v>2</v>
      </c>
    </row>
    <row r="16" spans="1:9" ht="12.75">
      <c r="A16" s="69" t="s">
        <v>7</v>
      </c>
      <c r="B16" s="116" t="s">
        <v>81</v>
      </c>
      <c r="C16" s="103"/>
      <c r="D16" s="157"/>
      <c r="E16" s="93">
        <v>364</v>
      </c>
      <c r="F16" s="141">
        <v>357</v>
      </c>
      <c r="G16" s="111">
        <v>298</v>
      </c>
      <c r="H16" s="43">
        <f t="shared" si="0"/>
        <v>1019</v>
      </c>
      <c r="I16" s="43">
        <v>1</v>
      </c>
    </row>
    <row r="17" spans="1:9" ht="12.75">
      <c r="A17" s="214" t="s">
        <v>8</v>
      </c>
      <c r="B17" s="116" t="s">
        <v>65</v>
      </c>
      <c r="C17" s="103"/>
      <c r="D17" s="157"/>
      <c r="E17" s="93">
        <v>370</v>
      </c>
      <c r="F17" s="141">
        <v>367</v>
      </c>
      <c r="G17" s="111">
        <v>250</v>
      </c>
      <c r="H17" s="43">
        <f t="shared" si="0"/>
        <v>987</v>
      </c>
      <c r="I17" s="43">
        <v>0</v>
      </c>
    </row>
    <row r="18" spans="1:9" ht="3" customHeight="1">
      <c r="A18" s="185"/>
      <c r="B18" s="186"/>
      <c r="C18" s="187"/>
      <c r="D18" s="188"/>
      <c r="E18" s="118"/>
      <c r="F18" s="189"/>
      <c r="G18" s="190"/>
      <c r="H18" s="185"/>
      <c r="I18" s="185"/>
    </row>
    <row r="19" spans="1:9" ht="12.75">
      <c r="A19" s="3"/>
      <c r="B19" s="81"/>
      <c r="C19" s="103"/>
      <c r="D19" s="101"/>
      <c r="E19" s="101"/>
      <c r="F19" s="101"/>
      <c r="G19" s="101"/>
      <c r="H19" s="3"/>
      <c r="I19" s="3"/>
    </row>
    <row r="20" spans="1:7" ht="13.5" thickBot="1">
      <c r="A20" s="6" t="s">
        <v>36</v>
      </c>
      <c r="D20" s="292" t="s">
        <v>58</v>
      </c>
      <c r="E20" s="293"/>
      <c r="F20" s="293"/>
      <c r="G20" s="294"/>
    </row>
    <row r="21" spans="1:9" ht="13.5" thickBot="1">
      <c r="A21" s="105"/>
      <c r="B21" s="37" t="s">
        <v>38</v>
      </c>
      <c r="C21" s="36" t="s">
        <v>30</v>
      </c>
      <c r="D21" s="114">
        <v>1</v>
      </c>
      <c r="E21" s="107">
        <v>2</v>
      </c>
      <c r="F21" s="107">
        <v>3</v>
      </c>
      <c r="G21" s="115">
        <v>4</v>
      </c>
      <c r="H21" s="37" t="s">
        <v>29</v>
      </c>
      <c r="I21" s="37" t="s">
        <v>27</v>
      </c>
    </row>
    <row r="22" spans="1:9" ht="3" customHeight="1" thickBot="1">
      <c r="A22" s="108"/>
      <c r="B22" s="96"/>
      <c r="C22" s="96"/>
      <c r="D22" s="97"/>
      <c r="E22" s="97"/>
      <c r="F22" s="97"/>
      <c r="G22" s="97"/>
      <c r="H22" s="78"/>
      <c r="I22" s="78"/>
    </row>
    <row r="23" spans="1:9" s="6" customFormat="1" ht="12.75">
      <c r="A23" s="42" t="s">
        <v>0</v>
      </c>
      <c r="B23" s="159" t="s">
        <v>121</v>
      </c>
      <c r="C23" s="164" t="s">
        <v>84</v>
      </c>
      <c r="D23" s="161">
        <v>96</v>
      </c>
      <c r="E23" s="162">
        <v>95</v>
      </c>
      <c r="F23" s="162">
        <v>99</v>
      </c>
      <c r="G23" s="163">
        <v>94</v>
      </c>
      <c r="H23" s="77">
        <f aca="true" t="shared" si="1" ref="H23:H56">SUM(D23:G23)</f>
        <v>384</v>
      </c>
      <c r="I23" s="46">
        <v>30</v>
      </c>
    </row>
    <row r="24" spans="1:9" s="6" customFormat="1" ht="12.75">
      <c r="A24" s="43" t="s">
        <v>1</v>
      </c>
      <c r="B24" s="76" t="s">
        <v>83</v>
      </c>
      <c r="C24" s="165" t="s">
        <v>84</v>
      </c>
      <c r="D24" s="47">
        <v>97</v>
      </c>
      <c r="E24" s="141">
        <v>94</v>
      </c>
      <c r="F24" s="141">
        <v>94</v>
      </c>
      <c r="G24" s="94">
        <v>96</v>
      </c>
      <c r="H24" s="79">
        <f t="shared" si="1"/>
        <v>381</v>
      </c>
      <c r="I24" s="48">
        <v>26</v>
      </c>
    </row>
    <row r="25" spans="1:9" s="6" customFormat="1" ht="12.75">
      <c r="A25" s="44" t="s">
        <v>2</v>
      </c>
      <c r="B25" s="209" t="s">
        <v>87</v>
      </c>
      <c r="C25" s="205" t="s">
        <v>84</v>
      </c>
      <c r="D25" s="49">
        <v>93</v>
      </c>
      <c r="E25" s="142">
        <v>92</v>
      </c>
      <c r="F25" s="142">
        <v>98</v>
      </c>
      <c r="G25" s="201">
        <v>97</v>
      </c>
      <c r="H25" s="80">
        <f t="shared" si="1"/>
        <v>380</v>
      </c>
      <c r="I25" s="50">
        <v>24</v>
      </c>
    </row>
    <row r="26" spans="1:9" ht="12.75">
      <c r="A26" s="69" t="s">
        <v>3</v>
      </c>
      <c r="B26" s="76" t="s">
        <v>89</v>
      </c>
      <c r="C26" s="165" t="s">
        <v>90</v>
      </c>
      <c r="D26" s="47">
        <v>95</v>
      </c>
      <c r="E26" s="141">
        <v>94</v>
      </c>
      <c r="F26" s="141">
        <v>90</v>
      </c>
      <c r="G26" s="94">
        <v>98</v>
      </c>
      <c r="H26" s="79">
        <f t="shared" si="1"/>
        <v>377</v>
      </c>
      <c r="I26" s="48">
        <v>22</v>
      </c>
    </row>
    <row r="27" spans="1:9" ht="12.75">
      <c r="A27" s="69" t="s">
        <v>4</v>
      </c>
      <c r="B27" s="76" t="s">
        <v>122</v>
      </c>
      <c r="C27" s="165" t="s">
        <v>64</v>
      </c>
      <c r="D27" s="47">
        <v>93</v>
      </c>
      <c r="E27" s="141">
        <v>93</v>
      </c>
      <c r="F27" s="141">
        <v>98</v>
      </c>
      <c r="G27" s="94">
        <v>93</v>
      </c>
      <c r="H27" s="79">
        <f t="shared" si="1"/>
        <v>377</v>
      </c>
      <c r="I27" s="48">
        <v>21</v>
      </c>
    </row>
    <row r="28" spans="1:9" ht="12.75">
      <c r="A28" s="69" t="s">
        <v>5</v>
      </c>
      <c r="B28" t="s">
        <v>88</v>
      </c>
      <c r="C28" s="165" t="s">
        <v>76</v>
      </c>
      <c r="D28" s="47">
        <v>96</v>
      </c>
      <c r="E28" s="141">
        <v>96</v>
      </c>
      <c r="F28" s="141">
        <v>93</v>
      </c>
      <c r="G28" s="94">
        <v>90</v>
      </c>
      <c r="H28" s="79">
        <f t="shared" si="1"/>
        <v>375</v>
      </c>
      <c r="I28" s="48">
        <v>20</v>
      </c>
    </row>
    <row r="29" spans="1:9" ht="12.75">
      <c r="A29" s="69" t="s">
        <v>6</v>
      </c>
      <c r="B29" s="175" t="s">
        <v>95</v>
      </c>
      <c r="C29" s="165" t="s">
        <v>96</v>
      </c>
      <c r="D29" s="93">
        <v>95</v>
      </c>
      <c r="E29" s="194">
        <v>90</v>
      </c>
      <c r="F29" s="194">
        <v>93</v>
      </c>
      <c r="G29" s="94">
        <v>93</v>
      </c>
      <c r="H29" s="79">
        <f t="shared" si="1"/>
        <v>371</v>
      </c>
      <c r="I29" s="48">
        <v>19</v>
      </c>
    </row>
    <row r="30" spans="1:9" ht="12.75">
      <c r="A30" s="69" t="s">
        <v>7</v>
      </c>
      <c r="B30" s="76" t="s">
        <v>86</v>
      </c>
      <c r="C30" s="165" t="s">
        <v>78</v>
      </c>
      <c r="D30" s="151">
        <v>93</v>
      </c>
      <c r="E30" s="152">
        <v>93</v>
      </c>
      <c r="F30" s="152">
        <v>94</v>
      </c>
      <c r="G30" s="153">
        <v>91</v>
      </c>
      <c r="H30" s="79">
        <f t="shared" si="1"/>
        <v>371</v>
      </c>
      <c r="I30" s="48">
        <v>18</v>
      </c>
    </row>
    <row r="31" spans="1:9" ht="12.75">
      <c r="A31" s="69" t="s">
        <v>8</v>
      </c>
      <c r="B31" s="158" t="s">
        <v>85</v>
      </c>
      <c r="C31" s="165" t="s">
        <v>79</v>
      </c>
      <c r="D31" s="93">
        <v>92</v>
      </c>
      <c r="E31" s="194">
        <v>90</v>
      </c>
      <c r="F31" s="194">
        <v>94</v>
      </c>
      <c r="G31" s="94">
        <v>94</v>
      </c>
      <c r="H31" s="79">
        <f t="shared" si="1"/>
        <v>370</v>
      </c>
      <c r="I31" s="48">
        <v>17</v>
      </c>
    </row>
    <row r="32" spans="1:9" ht="12.75">
      <c r="A32" s="69" t="s">
        <v>9</v>
      </c>
      <c r="B32" t="s">
        <v>101</v>
      </c>
      <c r="C32" s="165" t="s">
        <v>96</v>
      </c>
      <c r="D32" s="93">
        <v>91</v>
      </c>
      <c r="E32" s="194">
        <v>90</v>
      </c>
      <c r="F32" s="194">
        <v>97</v>
      </c>
      <c r="G32" s="94">
        <v>91</v>
      </c>
      <c r="H32" s="79">
        <f t="shared" si="1"/>
        <v>369</v>
      </c>
      <c r="I32" s="48">
        <v>16</v>
      </c>
    </row>
    <row r="33" spans="1:9" ht="12.75">
      <c r="A33" s="69" t="s">
        <v>12</v>
      </c>
      <c r="B33" s="175" t="s">
        <v>97</v>
      </c>
      <c r="C33" s="165" t="s">
        <v>76</v>
      </c>
      <c r="D33" s="93">
        <v>93</v>
      </c>
      <c r="E33" s="194">
        <v>92</v>
      </c>
      <c r="F33" s="194">
        <v>93</v>
      </c>
      <c r="G33" s="94">
        <v>91</v>
      </c>
      <c r="H33" s="79">
        <f t="shared" si="1"/>
        <v>369</v>
      </c>
      <c r="I33" s="48">
        <v>15</v>
      </c>
    </row>
    <row r="34" spans="1:9" ht="12.75">
      <c r="A34" s="69" t="s">
        <v>13</v>
      </c>
      <c r="B34" t="s">
        <v>98</v>
      </c>
      <c r="C34" s="165" t="s">
        <v>90</v>
      </c>
      <c r="D34" s="93">
        <v>89</v>
      </c>
      <c r="E34" s="194">
        <v>92</v>
      </c>
      <c r="F34" s="194">
        <v>94</v>
      </c>
      <c r="G34" s="94">
        <v>92</v>
      </c>
      <c r="H34" s="79">
        <f t="shared" si="1"/>
        <v>367</v>
      </c>
      <c r="I34" s="48">
        <v>14</v>
      </c>
    </row>
    <row r="35" spans="1:9" ht="12.75">
      <c r="A35" s="69" t="s">
        <v>14</v>
      </c>
      <c r="B35" t="s">
        <v>82</v>
      </c>
      <c r="C35" s="165" t="s">
        <v>79</v>
      </c>
      <c r="D35" s="93">
        <v>91</v>
      </c>
      <c r="E35" s="194">
        <v>92</v>
      </c>
      <c r="F35" s="194">
        <v>92</v>
      </c>
      <c r="G35" s="94">
        <v>92</v>
      </c>
      <c r="H35" s="79">
        <f t="shared" si="1"/>
        <v>367</v>
      </c>
      <c r="I35" s="48">
        <v>13</v>
      </c>
    </row>
    <row r="36" spans="1:9" ht="12.75">
      <c r="A36" s="69" t="s">
        <v>15</v>
      </c>
      <c r="B36" t="s">
        <v>92</v>
      </c>
      <c r="C36" s="165" t="s">
        <v>93</v>
      </c>
      <c r="D36" s="198">
        <v>91</v>
      </c>
      <c r="E36" s="200">
        <v>91</v>
      </c>
      <c r="F36" s="200">
        <v>90</v>
      </c>
      <c r="G36" s="195">
        <v>92</v>
      </c>
      <c r="H36" s="79">
        <f t="shared" si="1"/>
        <v>364</v>
      </c>
      <c r="I36" s="48">
        <v>12</v>
      </c>
    </row>
    <row r="37" spans="1:9" ht="12.75">
      <c r="A37" s="69" t="s">
        <v>18</v>
      </c>
      <c r="B37" t="s">
        <v>112</v>
      </c>
      <c r="C37" s="165" t="s">
        <v>108</v>
      </c>
      <c r="D37" s="47">
        <v>92</v>
      </c>
      <c r="E37" s="141">
        <v>88</v>
      </c>
      <c r="F37" s="141">
        <v>93</v>
      </c>
      <c r="G37" s="94">
        <v>91</v>
      </c>
      <c r="H37" s="79">
        <f t="shared" si="1"/>
        <v>364</v>
      </c>
      <c r="I37" s="48">
        <v>11</v>
      </c>
    </row>
    <row r="38" spans="1:9" ht="12.75">
      <c r="A38" s="69" t="s">
        <v>16</v>
      </c>
      <c r="B38" s="103" t="s">
        <v>106</v>
      </c>
      <c r="C38" s="165" t="s">
        <v>76</v>
      </c>
      <c r="D38" s="47">
        <v>92</v>
      </c>
      <c r="E38" s="141">
        <v>92</v>
      </c>
      <c r="F38" s="141">
        <v>93</v>
      </c>
      <c r="G38" s="94">
        <v>87</v>
      </c>
      <c r="H38" s="79">
        <f t="shared" si="1"/>
        <v>364</v>
      </c>
      <c r="I38" s="48">
        <v>10</v>
      </c>
    </row>
    <row r="39" spans="1:9" ht="12.75">
      <c r="A39" s="69" t="s">
        <v>17</v>
      </c>
      <c r="B39" t="s">
        <v>109</v>
      </c>
      <c r="C39" s="165" t="s">
        <v>93</v>
      </c>
      <c r="D39" s="47">
        <v>95</v>
      </c>
      <c r="E39" s="141">
        <v>91</v>
      </c>
      <c r="F39" s="141">
        <v>85</v>
      </c>
      <c r="G39" s="94">
        <v>92</v>
      </c>
      <c r="H39" s="79">
        <f t="shared" si="1"/>
        <v>363</v>
      </c>
      <c r="I39" s="48">
        <v>9</v>
      </c>
    </row>
    <row r="40" spans="1:9" ht="12.75">
      <c r="A40" s="69" t="s">
        <v>19</v>
      </c>
      <c r="B40" t="s">
        <v>103</v>
      </c>
      <c r="C40" s="165" t="s">
        <v>64</v>
      </c>
      <c r="D40" s="47">
        <v>89</v>
      </c>
      <c r="E40" s="141">
        <v>90</v>
      </c>
      <c r="F40" s="141">
        <v>92</v>
      </c>
      <c r="G40" s="94">
        <v>91</v>
      </c>
      <c r="H40" s="79">
        <f t="shared" si="1"/>
        <v>362</v>
      </c>
      <c r="I40" s="48">
        <v>8</v>
      </c>
    </row>
    <row r="41" spans="1:9" ht="12.75">
      <c r="A41" s="69" t="s">
        <v>20</v>
      </c>
      <c r="B41" s="175" t="s">
        <v>104</v>
      </c>
      <c r="C41" s="165" t="s">
        <v>84</v>
      </c>
      <c r="D41" s="47">
        <v>92</v>
      </c>
      <c r="E41" s="141">
        <v>89</v>
      </c>
      <c r="F41" s="141">
        <v>92</v>
      </c>
      <c r="G41" s="94">
        <v>88</v>
      </c>
      <c r="H41" s="79">
        <f t="shared" si="1"/>
        <v>361</v>
      </c>
      <c r="I41" s="48">
        <v>7</v>
      </c>
    </row>
    <row r="42" spans="1:9" ht="12.75">
      <c r="A42" s="69" t="s">
        <v>21</v>
      </c>
      <c r="B42" s="175" t="s">
        <v>91</v>
      </c>
      <c r="C42" s="165" t="s">
        <v>64</v>
      </c>
      <c r="D42" s="151">
        <v>87</v>
      </c>
      <c r="E42" s="152">
        <v>91</v>
      </c>
      <c r="F42" s="152">
        <v>89</v>
      </c>
      <c r="G42" s="153">
        <v>92</v>
      </c>
      <c r="H42" s="79">
        <f t="shared" si="1"/>
        <v>359</v>
      </c>
      <c r="I42" s="48">
        <v>6</v>
      </c>
    </row>
    <row r="43" spans="1:9" ht="12.75">
      <c r="A43" s="69" t="s">
        <v>22</v>
      </c>
      <c r="B43" s="193" t="s">
        <v>94</v>
      </c>
      <c r="C43" s="165" t="s">
        <v>90</v>
      </c>
      <c r="D43" s="197">
        <v>88</v>
      </c>
      <c r="E43" s="199">
        <v>93</v>
      </c>
      <c r="F43" s="199">
        <v>88</v>
      </c>
      <c r="G43" s="153">
        <v>90</v>
      </c>
      <c r="H43" s="79">
        <f t="shared" si="1"/>
        <v>359</v>
      </c>
      <c r="I43" s="48">
        <v>5</v>
      </c>
    </row>
    <row r="44" spans="1:9" ht="12.75">
      <c r="A44" s="69" t="s">
        <v>23</v>
      </c>
      <c r="B44" s="76" t="s">
        <v>107</v>
      </c>
      <c r="C44" s="165" t="s">
        <v>108</v>
      </c>
      <c r="D44" s="93">
        <v>93</v>
      </c>
      <c r="E44" s="194">
        <v>84</v>
      </c>
      <c r="F44" s="194">
        <v>90</v>
      </c>
      <c r="G44" s="94">
        <v>90</v>
      </c>
      <c r="H44" s="79">
        <f t="shared" si="1"/>
        <v>357</v>
      </c>
      <c r="I44" s="48">
        <v>4</v>
      </c>
    </row>
    <row r="45" spans="1:9" ht="12.75">
      <c r="A45" s="69" t="s">
        <v>24</v>
      </c>
      <c r="B45" s="175" t="s">
        <v>100</v>
      </c>
      <c r="C45" s="165" t="s">
        <v>96</v>
      </c>
      <c r="D45" s="197">
        <v>89</v>
      </c>
      <c r="E45" s="199">
        <v>86</v>
      </c>
      <c r="F45" s="199">
        <v>92</v>
      </c>
      <c r="G45" s="153">
        <v>87</v>
      </c>
      <c r="H45" s="79">
        <f t="shared" si="1"/>
        <v>354</v>
      </c>
      <c r="I45" s="48">
        <v>3</v>
      </c>
    </row>
    <row r="46" spans="1:9" ht="12.75">
      <c r="A46" s="69" t="s">
        <v>25</v>
      </c>
      <c r="B46" t="s">
        <v>123</v>
      </c>
      <c r="C46" s="165" t="s">
        <v>78</v>
      </c>
      <c r="D46" s="93">
        <v>84</v>
      </c>
      <c r="E46" s="194">
        <v>91</v>
      </c>
      <c r="F46" s="194">
        <v>90</v>
      </c>
      <c r="G46" s="94">
        <v>87</v>
      </c>
      <c r="H46" s="79">
        <f t="shared" si="1"/>
        <v>352</v>
      </c>
      <c r="I46" s="48">
        <v>2</v>
      </c>
    </row>
    <row r="47" spans="1:9" ht="12.75">
      <c r="A47" s="70" t="s">
        <v>41</v>
      </c>
      <c r="B47" s="176" t="s">
        <v>105</v>
      </c>
      <c r="C47" s="166" t="s">
        <v>64</v>
      </c>
      <c r="D47" s="49">
        <v>84</v>
      </c>
      <c r="E47" s="142">
        <v>87</v>
      </c>
      <c r="F47" s="142">
        <v>91</v>
      </c>
      <c r="G47" s="201">
        <v>89</v>
      </c>
      <c r="H47" s="80">
        <f t="shared" si="1"/>
        <v>351</v>
      </c>
      <c r="I47" s="50">
        <v>1</v>
      </c>
    </row>
    <row r="48" spans="1:9" ht="12.75">
      <c r="A48" s="214" t="s">
        <v>42</v>
      </c>
      <c r="B48" s="215" t="s">
        <v>115</v>
      </c>
      <c r="C48" s="165" t="s">
        <v>93</v>
      </c>
      <c r="D48" s="47">
        <v>92</v>
      </c>
      <c r="E48" s="141">
        <v>89</v>
      </c>
      <c r="F48" s="141">
        <v>88</v>
      </c>
      <c r="G48" s="94">
        <v>82</v>
      </c>
      <c r="H48" s="79">
        <f t="shared" si="1"/>
        <v>351</v>
      </c>
      <c r="I48" s="48"/>
    </row>
    <row r="49" spans="1:9" ht="12.75">
      <c r="A49" s="214" t="s">
        <v>43</v>
      </c>
      <c r="B49" s="158" t="s">
        <v>102</v>
      </c>
      <c r="C49" s="165" t="s">
        <v>76</v>
      </c>
      <c r="D49" s="151">
        <v>81</v>
      </c>
      <c r="E49" s="152">
        <v>92</v>
      </c>
      <c r="F49" s="152">
        <v>90</v>
      </c>
      <c r="G49" s="153">
        <v>87</v>
      </c>
      <c r="H49" s="79">
        <f t="shared" si="1"/>
        <v>350</v>
      </c>
      <c r="I49" s="48"/>
    </row>
    <row r="50" spans="1:9" ht="12.75">
      <c r="A50" s="214" t="s">
        <v>44</v>
      </c>
      <c r="B50" t="s">
        <v>114</v>
      </c>
      <c r="C50" s="165" t="s">
        <v>78</v>
      </c>
      <c r="D50" s="151">
        <v>85</v>
      </c>
      <c r="E50" s="152">
        <v>83</v>
      </c>
      <c r="F50" s="152">
        <v>87</v>
      </c>
      <c r="G50" s="153">
        <v>93</v>
      </c>
      <c r="H50" s="79">
        <f t="shared" si="1"/>
        <v>348</v>
      </c>
      <c r="I50" s="48"/>
    </row>
    <row r="51" spans="1:9" ht="12.75">
      <c r="A51" s="214" t="s">
        <v>45</v>
      </c>
      <c r="B51" t="s">
        <v>110</v>
      </c>
      <c r="C51" s="165" t="s">
        <v>78</v>
      </c>
      <c r="D51" s="93">
        <v>89</v>
      </c>
      <c r="E51" s="194">
        <v>83</v>
      </c>
      <c r="F51" s="194">
        <v>89</v>
      </c>
      <c r="G51" s="94">
        <v>87</v>
      </c>
      <c r="H51" s="79">
        <f t="shared" si="1"/>
        <v>348</v>
      </c>
      <c r="I51" s="48"/>
    </row>
    <row r="52" spans="1:9" ht="12.75">
      <c r="A52" s="214" t="s">
        <v>46</v>
      </c>
      <c r="B52" s="175" t="s">
        <v>113</v>
      </c>
      <c r="C52" s="165" t="s">
        <v>90</v>
      </c>
      <c r="D52" s="93">
        <v>86</v>
      </c>
      <c r="E52" s="194">
        <v>91</v>
      </c>
      <c r="F52" s="194">
        <v>85</v>
      </c>
      <c r="G52" s="94">
        <v>84</v>
      </c>
      <c r="H52" s="79">
        <f t="shared" si="1"/>
        <v>346</v>
      </c>
      <c r="I52" s="48"/>
    </row>
    <row r="53" spans="1:9" ht="12.75">
      <c r="A53" s="214" t="s">
        <v>47</v>
      </c>
      <c r="B53" t="s">
        <v>116</v>
      </c>
      <c r="C53" s="165" t="s">
        <v>93</v>
      </c>
      <c r="D53" s="197">
        <v>81</v>
      </c>
      <c r="E53" s="199">
        <v>82</v>
      </c>
      <c r="F53" s="199">
        <v>79</v>
      </c>
      <c r="G53" s="153">
        <v>81</v>
      </c>
      <c r="H53" s="79">
        <f t="shared" si="1"/>
        <v>323</v>
      </c>
      <c r="I53" s="48"/>
    </row>
    <row r="54" spans="1:9" ht="12.75">
      <c r="A54" s="214" t="s">
        <v>48</v>
      </c>
      <c r="B54" t="s">
        <v>111</v>
      </c>
      <c r="C54" s="165" t="s">
        <v>93</v>
      </c>
      <c r="D54" s="197">
        <v>81</v>
      </c>
      <c r="E54" s="199">
        <v>86</v>
      </c>
      <c r="F54" s="199">
        <v>87</v>
      </c>
      <c r="G54" s="153">
        <v>69</v>
      </c>
      <c r="H54" s="79">
        <f t="shared" si="1"/>
        <v>323</v>
      </c>
      <c r="I54" s="48"/>
    </row>
    <row r="55" spans="1:9" ht="12.75">
      <c r="A55" s="214" t="s">
        <v>49</v>
      </c>
      <c r="B55" s="12" t="s">
        <v>124</v>
      </c>
      <c r="C55" s="165" t="s">
        <v>108</v>
      </c>
      <c r="D55" s="93">
        <v>75</v>
      </c>
      <c r="E55" s="194">
        <v>71</v>
      </c>
      <c r="F55" s="194">
        <v>79</v>
      </c>
      <c r="G55" s="94">
        <v>73</v>
      </c>
      <c r="H55" s="79">
        <f t="shared" si="1"/>
        <v>298</v>
      </c>
      <c r="I55" s="48"/>
    </row>
    <row r="56" spans="1:9" ht="12.75">
      <c r="A56" s="214" t="s">
        <v>50</v>
      </c>
      <c r="B56" s="76" t="s">
        <v>117</v>
      </c>
      <c r="C56" s="165" t="s">
        <v>79</v>
      </c>
      <c r="D56" s="93">
        <v>64</v>
      </c>
      <c r="E56" s="194">
        <v>69</v>
      </c>
      <c r="F56" s="194">
        <v>42</v>
      </c>
      <c r="G56" s="94">
        <v>75</v>
      </c>
      <c r="H56" s="79">
        <f t="shared" si="1"/>
        <v>250</v>
      </c>
      <c r="I56" s="48"/>
    </row>
    <row r="57" spans="1:9" ht="12.75">
      <c r="A57" s="69"/>
      <c r="B57"/>
      <c r="C57" s="55"/>
      <c r="D57" s="151"/>
      <c r="E57" s="152"/>
      <c r="F57" s="152"/>
      <c r="G57" s="153"/>
      <c r="H57" s="79"/>
      <c r="I57" s="48"/>
    </row>
    <row r="58" spans="1:9" ht="3.75" customHeight="1">
      <c r="A58" s="117"/>
      <c r="B58" s="117"/>
      <c r="C58" s="117"/>
      <c r="D58" s="118"/>
      <c r="E58" s="119"/>
      <c r="F58" s="119"/>
      <c r="G58" s="120"/>
      <c r="H58" s="82"/>
      <c r="I58" s="83"/>
    </row>
    <row r="60" spans="2:9" ht="12.75">
      <c r="B60" s="175"/>
      <c r="I60" s="99" t="s">
        <v>39</v>
      </c>
    </row>
    <row r="61" ht="12.75">
      <c r="I61" s="202" t="s">
        <v>120</v>
      </c>
    </row>
  </sheetData>
  <sheetProtection/>
  <mergeCells count="2">
    <mergeCell ref="E6:G6"/>
    <mergeCell ref="D20:G20"/>
  </mergeCells>
  <printOptions/>
  <pageMargins left="0.78" right="0.75" top="0.72" bottom="0.22" header="0" footer="0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31">
      <selection activeCell="L29" sqref="L29"/>
    </sheetView>
  </sheetViews>
  <sheetFormatPr defaultColWidth="9.00390625" defaultRowHeight="12.75"/>
  <cols>
    <col min="1" max="1" width="3.75390625" style="100" customWidth="1"/>
    <col min="2" max="2" width="25.625" style="100" customWidth="1"/>
    <col min="3" max="3" width="24.25390625" style="100" bestFit="1" customWidth="1"/>
    <col min="4" max="7" width="4.75390625" style="102" customWidth="1"/>
    <col min="8" max="8" width="7.75390625" style="102" customWidth="1"/>
    <col min="9" max="9" width="6.75390625" style="7" customWidth="1"/>
    <col min="10" max="10" width="1.625" style="100" customWidth="1"/>
    <col min="11" max="16384" width="9.125" style="100" customWidth="1"/>
  </cols>
  <sheetData>
    <row r="1" spans="1:8" ht="15.75">
      <c r="A1" s="39" t="s">
        <v>31</v>
      </c>
      <c r="C1" s="7"/>
      <c r="D1" s="11"/>
      <c r="E1" s="7"/>
      <c r="F1" s="11"/>
      <c r="G1" s="7"/>
      <c r="H1" s="11"/>
    </row>
    <row r="2" spans="2:9" ht="15">
      <c r="B2" s="40" t="s">
        <v>72</v>
      </c>
      <c r="C2" s="8"/>
      <c r="D2" s="8"/>
      <c r="E2" s="7"/>
      <c r="F2" s="9"/>
      <c r="G2" s="3"/>
      <c r="H2" s="9"/>
      <c r="I2" s="3"/>
    </row>
    <row r="3" spans="1:9" ht="12.75">
      <c r="A3" s="103"/>
      <c r="B3" s="103"/>
      <c r="C3" s="3"/>
      <c r="D3" s="10"/>
      <c r="E3" s="3"/>
      <c r="F3" s="10"/>
      <c r="G3" s="3"/>
      <c r="H3" s="10"/>
      <c r="I3" s="3"/>
    </row>
    <row r="4" spans="1:9" ht="12.75">
      <c r="A4" s="41"/>
      <c r="B4" s="40" t="s">
        <v>73</v>
      </c>
      <c r="C4" s="3"/>
      <c r="D4" s="101"/>
      <c r="E4" s="3"/>
      <c r="F4" s="101"/>
      <c r="G4" s="3"/>
      <c r="H4" s="101"/>
      <c r="I4" s="3"/>
    </row>
    <row r="6" spans="1:7" ht="13.5" thickBot="1">
      <c r="A6" s="40" t="s">
        <v>35</v>
      </c>
      <c r="E6" s="292" t="s">
        <v>59</v>
      </c>
      <c r="F6" s="293"/>
      <c r="G6" s="294"/>
    </row>
    <row r="7" spans="1:9" ht="13.5" thickBot="1">
      <c r="A7" s="105"/>
      <c r="B7" s="38" t="s">
        <v>30</v>
      </c>
      <c r="C7" s="106"/>
      <c r="D7" s="107" t="s">
        <v>60</v>
      </c>
      <c r="E7" s="138">
        <v>1</v>
      </c>
      <c r="F7" s="139">
        <v>2</v>
      </c>
      <c r="G7" s="107">
        <v>3</v>
      </c>
      <c r="H7" s="37" t="s">
        <v>37</v>
      </c>
      <c r="I7" s="37" t="s">
        <v>27</v>
      </c>
    </row>
    <row r="8" spans="1:9" ht="3" customHeight="1" thickBot="1">
      <c r="A8" s="108"/>
      <c r="B8" s="78"/>
      <c r="C8" s="108"/>
      <c r="D8" s="109"/>
      <c r="E8" s="92"/>
      <c r="F8" s="140"/>
      <c r="G8" s="109"/>
      <c r="H8" s="78"/>
      <c r="I8" s="78"/>
    </row>
    <row r="9" spans="1:9" ht="12.75">
      <c r="A9" s="42" t="s">
        <v>0</v>
      </c>
      <c r="B9" s="143" t="s">
        <v>80</v>
      </c>
      <c r="C9" s="108"/>
      <c r="D9" s="192"/>
      <c r="E9" s="92">
        <v>383</v>
      </c>
      <c r="F9" s="140">
        <v>382</v>
      </c>
      <c r="G9" s="110">
        <v>378</v>
      </c>
      <c r="H9" s="42">
        <f aca="true" t="shared" si="0" ref="H9:H17">SUM(E9:G9)</f>
        <v>1143</v>
      </c>
      <c r="I9" s="42">
        <v>10</v>
      </c>
    </row>
    <row r="10" spans="1:9" ht="12.75">
      <c r="A10" s="43" t="s">
        <v>1</v>
      </c>
      <c r="B10" s="116" t="s">
        <v>34</v>
      </c>
      <c r="C10" s="103"/>
      <c r="D10" s="157"/>
      <c r="E10" s="93">
        <v>379</v>
      </c>
      <c r="F10" s="141">
        <v>376</v>
      </c>
      <c r="G10" s="111">
        <v>362</v>
      </c>
      <c r="H10" s="43">
        <f t="shared" si="0"/>
        <v>1117</v>
      </c>
      <c r="I10" s="43">
        <v>8</v>
      </c>
    </row>
    <row r="11" spans="1:9" ht="12.75">
      <c r="A11" s="44" t="s">
        <v>2</v>
      </c>
      <c r="B11" s="176" t="s">
        <v>33</v>
      </c>
      <c r="C11" s="112"/>
      <c r="D11" s="191">
        <f>G30+G35+G41</f>
        <v>276</v>
      </c>
      <c r="E11" s="104">
        <v>374</v>
      </c>
      <c r="F11" s="142">
        <v>368</v>
      </c>
      <c r="G11" s="113">
        <v>355</v>
      </c>
      <c r="H11" s="44">
        <f>SUM(E11:G11)</f>
        <v>1097</v>
      </c>
      <c r="I11" s="44">
        <v>6</v>
      </c>
    </row>
    <row r="12" spans="1:9" ht="12.75">
      <c r="A12" s="69" t="s">
        <v>3</v>
      </c>
      <c r="B12" s="116" t="s">
        <v>53</v>
      </c>
      <c r="C12" s="103"/>
      <c r="D12" s="157">
        <f>G28+G34+G49</f>
        <v>268</v>
      </c>
      <c r="E12" s="93">
        <v>371</v>
      </c>
      <c r="F12" s="141">
        <v>349</v>
      </c>
      <c r="G12" s="111">
        <v>377</v>
      </c>
      <c r="H12" s="43">
        <f t="shared" si="0"/>
        <v>1097</v>
      </c>
      <c r="I12" s="43">
        <v>5</v>
      </c>
    </row>
    <row r="13" spans="1:9" ht="12.75">
      <c r="A13" s="69" t="s">
        <v>4</v>
      </c>
      <c r="B13" s="116" t="s">
        <v>77</v>
      </c>
      <c r="C13" s="103"/>
      <c r="D13" s="157"/>
      <c r="E13" s="93">
        <v>373</v>
      </c>
      <c r="F13" s="141">
        <v>355</v>
      </c>
      <c r="G13" s="111">
        <v>363</v>
      </c>
      <c r="H13" s="43">
        <f t="shared" si="0"/>
        <v>1091</v>
      </c>
      <c r="I13" s="43">
        <v>4</v>
      </c>
    </row>
    <row r="14" spans="1:9" ht="12.75">
      <c r="A14" s="69" t="s">
        <v>5</v>
      </c>
      <c r="B14" s="116" t="s">
        <v>64</v>
      </c>
      <c r="C14" s="103"/>
      <c r="D14" s="157"/>
      <c r="E14" s="93">
        <v>347</v>
      </c>
      <c r="F14" s="141">
        <v>380</v>
      </c>
      <c r="G14" s="111">
        <v>359</v>
      </c>
      <c r="H14" s="43">
        <f t="shared" si="0"/>
        <v>1086</v>
      </c>
      <c r="I14" s="43">
        <v>3</v>
      </c>
    </row>
    <row r="15" spans="1:9" ht="12.75">
      <c r="A15" s="69" t="s">
        <v>6</v>
      </c>
      <c r="B15" s="116" t="s">
        <v>65</v>
      </c>
      <c r="C15" s="103"/>
      <c r="D15" s="157"/>
      <c r="E15" s="93">
        <v>364</v>
      </c>
      <c r="F15" s="141">
        <v>371</v>
      </c>
      <c r="G15" s="111">
        <v>309</v>
      </c>
      <c r="H15" s="43">
        <f t="shared" si="0"/>
        <v>1044</v>
      </c>
      <c r="I15" s="43">
        <v>2</v>
      </c>
    </row>
    <row r="16" spans="1:9" ht="12.75">
      <c r="A16" s="69" t="s">
        <v>7</v>
      </c>
      <c r="B16" s="116" t="s">
        <v>81</v>
      </c>
      <c r="C16" s="103"/>
      <c r="D16" s="157"/>
      <c r="E16" s="93">
        <v>333</v>
      </c>
      <c r="F16" s="141">
        <v>353</v>
      </c>
      <c r="G16" s="111">
        <v>350</v>
      </c>
      <c r="H16" s="43">
        <f t="shared" si="0"/>
        <v>1036</v>
      </c>
      <c r="I16" s="43">
        <v>1</v>
      </c>
    </row>
    <row r="17" spans="1:9" ht="12.75">
      <c r="A17" s="214" t="s">
        <v>8</v>
      </c>
      <c r="B17" s="116" t="s">
        <v>32</v>
      </c>
      <c r="C17" s="103"/>
      <c r="D17" s="157"/>
      <c r="E17" s="93"/>
      <c r="F17" s="141"/>
      <c r="G17" s="111"/>
      <c r="H17" s="43">
        <f t="shared" si="0"/>
        <v>0</v>
      </c>
      <c r="I17" s="43">
        <v>-3</v>
      </c>
    </row>
    <row r="18" spans="1:9" ht="3" customHeight="1">
      <c r="A18" s="185"/>
      <c r="B18" s="186"/>
      <c r="C18" s="187"/>
      <c r="D18" s="188"/>
      <c r="E18" s="118"/>
      <c r="F18" s="189"/>
      <c r="G18" s="190"/>
      <c r="H18" s="185"/>
      <c r="I18" s="185"/>
    </row>
    <row r="19" spans="1:9" ht="12.75">
      <c r="A19" s="3"/>
      <c r="B19" s="81"/>
      <c r="C19" s="103"/>
      <c r="D19" s="101"/>
      <c r="E19" s="101"/>
      <c r="F19" s="101"/>
      <c r="G19" s="101"/>
      <c r="H19" s="3"/>
      <c r="I19" s="3"/>
    </row>
    <row r="20" spans="1:7" ht="13.5" thickBot="1">
      <c r="A20" s="6" t="s">
        <v>36</v>
      </c>
      <c r="D20" s="292" t="s">
        <v>58</v>
      </c>
      <c r="E20" s="293"/>
      <c r="F20" s="293"/>
      <c r="G20" s="294"/>
    </row>
    <row r="21" spans="1:9" ht="13.5" thickBot="1">
      <c r="A21" s="105"/>
      <c r="B21" s="37" t="s">
        <v>38</v>
      </c>
      <c r="C21" s="36" t="s">
        <v>30</v>
      </c>
      <c r="D21" s="114">
        <v>1</v>
      </c>
      <c r="E21" s="107">
        <v>2</v>
      </c>
      <c r="F21" s="107">
        <v>3</v>
      </c>
      <c r="G21" s="115">
        <v>4</v>
      </c>
      <c r="H21" s="37" t="s">
        <v>29</v>
      </c>
      <c r="I21" s="37" t="s">
        <v>27</v>
      </c>
    </row>
    <row r="22" spans="1:9" ht="3" customHeight="1" thickBot="1">
      <c r="A22" s="108"/>
      <c r="B22" s="96"/>
      <c r="C22" s="96"/>
      <c r="D22" s="97"/>
      <c r="E22" s="97"/>
      <c r="F22" s="97"/>
      <c r="G22" s="97"/>
      <c r="H22" s="78"/>
      <c r="I22" s="78"/>
    </row>
    <row r="23" spans="1:9" s="6" customFormat="1" ht="12.75">
      <c r="A23" s="42" t="s">
        <v>0</v>
      </c>
      <c r="B23" s="159" t="s">
        <v>83</v>
      </c>
      <c r="C23" s="164" t="s">
        <v>84</v>
      </c>
      <c r="D23" s="45">
        <v>97</v>
      </c>
      <c r="E23" s="140">
        <v>96</v>
      </c>
      <c r="F23" s="140">
        <v>96</v>
      </c>
      <c r="G23" s="219">
        <v>94</v>
      </c>
      <c r="H23" s="77">
        <f aca="true" t="shared" si="1" ref="H23:H52">SUM(D23:G23)</f>
        <v>383</v>
      </c>
      <c r="I23" s="46">
        <v>30</v>
      </c>
    </row>
    <row r="24" spans="1:9" s="6" customFormat="1" ht="12.75">
      <c r="A24" s="43" t="s">
        <v>1</v>
      </c>
      <c r="B24" s="196" t="s">
        <v>87</v>
      </c>
      <c r="C24" s="180" t="s">
        <v>84</v>
      </c>
      <c r="D24" s="47">
        <v>94</v>
      </c>
      <c r="E24" s="141">
        <v>98</v>
      </c>
      <c r="F24" s="141">
        <v>96</v>
      </c>
      <c r="G24" s="94">
        <v>94</v>
      </c>
      <c r="H24" s="79">
        <f t="shared" si="1"/>
        <v>382</v>
      </c>
      <c r="I24" s="48">
        <v>26</v>
      </c>
    </row>
    <row r="25" spans="1:9" s="6" customFormat="1" ht="12.75">
      <c r="A25" s="44" t="s">
        <v>2</v>
      </c>
      <c r="B25" s="160" t="s">
        <v>122</v>
      </c>
      <c r="C25" s="166" t="s">
        <v>64</v>
      </c>
      <c r="D25" s="154">
        <v>93</v>
      </c>
      <c r="E25" s="155">
        <v>94</v>
      </c>
      <c r="F25" s="155">
        <v>96</v>
      </c>
      <c r="G25" s="156">
        <v>97</v>
      </c>
      <c r="H25" s="80">
        <f t="shared" si="1"/>
        <v>380</v>
      </c>
      <c r="I25" s="50">
        <v>24</v>
      </c>
    </row>
    <row r="26" spans="1:9" ht="12.75">
      <c r="A26" s="69" t="s">
        <v>3</v>
      </c>
      <c r="B26" s="76" t="s">
        <v>98</v>
      </c>
      <c r="C26" s="165" t="s">
        <v>90</v>
      </c>
      <c r="D26" s="47">
        <v>94</v>
      </c>
      <c r="E26" s="141">
        <v>93</v>
      </c>
      <c r="F26" s="141">
        <v>96</v>
      </c>
      <c r="G26" s="94">
        <v>96</v>
      </c>
      <c r="H26" s="79">
        <f t="shared" si="1"/>
        <v>379</v>
      </c>
      <c r="I26" s="48">
        <v>22</v>
      </c>
    </row>
    <row r="27" spans="1:9" ht="12.75">
      <c r="A27" s="69" t="s">
        <v>4</v>
      </c>
      <c r="B27" s="76" t="s">
        <v>121</v>
      </c>
      <c r="C27" s="165" t="s">
        <v>84</v>
      </c>
      <c r="D27" s="151">
        <v>94</v>
      </c>
      <c r="E27" s="152">
        <v>96</v>
      </c>
      <c r="F27" s="152">
        <v>94</v>
      </c>
      <c r="G27" s="153">
        <v>94</v>
      </c>
      <c r="H27" s="79">
        <f t="shared" si="1"/>
        <v>378</v>
      </c>
      <c r="I27" s="48">
        <v>21</v>
      </c>
    </row>
    <row r="28" spans="1:9" ht="12.75">
      <c r="A28" s="69" t="s">
        <v>5</v>
      </c>
      <c r="B28" t="s">
        <v>86</v>
      </c>
      <c r="C28" s="165" t="s">
        <v>78</v>
      </c>
      <c r="D28" s="47">
        <v>96</v>
      </c>
      <c r="E28" s="141">
        <v>95</v>
      </c>
      <c r="F28" s="141">
        <v>92</v>
      </c>
      <c r="G28" s="94">
        <v>94</v>
      </c>
      <c r="H28" s="79">
        <f t="shared" si="1"/>
        <v>377</v>
      </c>
      <c r="I28" s="48">
        <v>20</v>
      </c>
    </row>
    <row r="29" spans="1:9" ht="12.75">
      <c r="A29" s="69" t="s">
        <v>6</v>
      </c>
      <c r="B29" t="s">
        <v>89</v>
      </c>
      <c r="C29" s="165" t="s">
        <v>90</v>
      </c>
      <c r="D29" s="93">
        <v>90</v>
      </c>
      <c r="E29" s="194">
        <v>96</v>
      </c>
      <c r="F29" s="194">
        <v>95</v>
      </c>
      <c r="G29" s="94">
        <v>95</v>
      </c>
      <c r="H29" s="79">
        <f t="shared" si="1"/>
        <v>376</v>
      </c>
      <c r="I29" s="48">
        <v>19</v>
      </c>
    </row>
    <row r="30" spans="1:9" ht="12.75">
      <c r="A30" s="69" t="s">
        <v>7</v>
      </c>
      <c r="B30" s="76" t="s">
        <v>88</v>
      </c>
      <c r="C30" s="165" t="s">
        <v>76</v>
      </c>
      <c r="D30" s="47">
        <v>95</v>
      </c>
      <c r="E30" s="141">
        <v>90</v>
      </c>
      <c r="F30" s="141">
        <v>95</v>
      </c>
      <c r="G30" s="94">
        <v>94</v>
      </c>
      <c r="H30" s="79">
        <f t="shared" si="1"/>
        <v>374</v>
      </c>
      <c r="I30" s="48">
        <v>18</v>
      </c>
    </row>
    <row r="31" spans="1:9" ht="12.75">
      <c r="A31" s="69" t="s">
        <v>8</v>
      </c>
      <c r="B31" s="175" t="s">
        <v>92</v>
      </c>
      <c r="C31" s="165" t="s">
        <v>93</v>
      </c>
      <c r="D31" s="221">
        <v>90</v>
      </c>
      <c r="E31" s="222">
        <v>95</v>
      </c>
      <c r="F31" s="222">
        <v>96</v>
      </c>
      <c r="G31" s="195">
        <v>92</v>
      </c>
      <c r="H31" s="79">
        <f t="shared" si="1"/>
        <v>373</v>
      </c>
      <c r="I31" s="48">
        <v>17</v>
      </c>
    </row>
    <row r="32" spans="1:9" ht="12.75">
      <c r="A32" s="69" t="s">
        <v>9</v>
      </c>
      <c r="B32" t="s">
        <v>104</v>
      </c>
      <c r="C32" s="165" t="s">
        <v>84</v>
      </c>
      <c r="D32" s="93">
        <v>96</v>
      </c>
      <c r="E32" s="194">
        <v>94</v>
      </c>
      <c r="F32" s="194">
        <v>88</v>
      </c>
      <c r="G32" s="94">
        <v>94</v>
      </c>
      <c r="H32" s="79">
        <f t="shared" si="1"/>
        <v>372</v>
      </c>
      <c r="I32" s="48">
        <v>16</v>
      </c>
    </row>
    <row r="33" spans="1:9" ht="12.75">
      <c r="A33" s="69" t="s">
        <v>12</v>
      </c>
      <c r="B33" t="s">
        <v>82</v>
      </c>
      <c r="C33" s="165" t="s">
        <v>79</v>
      </c>
      <c r="D33" s="93">
        <v>96</v>
      </c>
      <c r="E33" s="194">
        <v>93</v>
      </c>
      <c r="F33" s="194">
        <v>92</v>
      </c>
      <c r="G33" s="94">
        <v>90</v>
      </c>
      <c r="H33" s="79">
        <f t="shared" si="1"/>
        <v>371</v>
      </c>
      <c r="I33" s="48">
        <v>15</v>
      </c>
    </row>
    <row r="34" spans="1:9" ht="12.75">
      <c r="A34" s="69" t="s">
        <v>13</v>
      </c>
      <c r="B34" s="207" t="s">
        <v>126</v>
      </c>
      <c r="C34" s="165" t="s">
        <v>78</v>
      </c>
      <c r="D34" s="197">
        <v>93</v>
      </c>
      <c r="E34" s="199">
        <v>95</v>
      </c>
      <c r="F34" s="199">
        <v>95</v>
      </c>
      <c r="G34" s="153">
        <v>88</v>
      </c>
      <c r="H34" s="79">
        <f t="shared" si="1"/>
        <v>371</v>
      </c>
      <c r="I34" s="48">
        <v>14</v>
      </c>
    </row>
    <row r="35" spans="1:9" ht="12.75">
      <c r="A35" s="69" t="s">
        <v>14</v>
      </c>
      <c r="B35" s="175" t="s">
        <v>97</v>
      </c>
      <c r="C35" s="165" t="s">
        <v>76</v>
      </c>
      <c r="D35" s="93">
        <v>93</v>
      </c>
      <c r="E35" s="194">
        <v>91</v>
      </c>
      <c r="F35" s="194">
        <v>91</v>
      </c>
      <c r="G35" s="94">
        <v>93</v>
      </c>
      <c r="H35" s="79">
        <f t="shared" si="1"/>
        <v>368</v>
      </c>
      <c r="I35" s="48">
        <v>13</v>
      </c>
    </row>
    <row r="36" spans="1:9" ht="12.75">
      <c r="A36" s="69" t="s">
        <v>15</v>
      </c>
      <c r="B36" s="158" t="s">
        <v>102</v>
      </c>
      <c r="C36" s="165" t="s">
        <v>76</v>
      </c>
      <c r="D36" s="151">
        <v>89</v>
      </c>
      <c r="E36" s="152">
        <v>93</v>
      </c>
      <c r="F36" s="152">
        <v>90</v>
      </c>
      <c r="G36" s="153">
        <v>94</v>
      </c>
      <c r="H36" s="79">
        <f t="shared" si="1"/>
        <v>366</v>
      </c>
      <c r="I36" s="48">
        <v>12</v>
      </c>
    </row>
    <row r="37" spans="1:9" ht="12.75">
      <c r="A37" s="69" t="s">
        <v>18</v>
      </c>
      <c r="B37" s="158" t="s">
        <v>85</v>
      </c>
      <c r="C37" s="165" t="s">
        <v>79</v>
      </c>
      <c r="D37" s="47">
        <v>93</v>
      </c>
      <c r="E37" s="141">
        <v>92</v>
      </c>
      <c r="F37" s="141">
        <v>87</v>
      </c>
      <c r="G37" s="94">
        <v>92</v>
      </c>
      <c r="H37" s="79">
        <f t="shared" si="1"/>
        <v>364</v>
      </c>
      <c r="I37" s="48">
        <v>11</v>
      </c>
    </row>
    <row r="38" spans="1:9" ht="12.75">
      <c r="A38" s="69" t="s">
        <v>16</v>
      </c>
      <c r="B38" s="220" t="s">
        <v>115</v>
      </c>
      <c r="C38" s="165" t="s">
        <v>93</v>
      </c>
      <c r="D38" s="151">
        <v>89</v>
      </c>
      <c r="E38" s="152">
        <v>90</v>
      </c>
      <c r="F38" s="152">
        <v>94</v>
      </c>
      <c r="G38" s="153">
        <v>90</v>
      </c>
      <c r="H38" s="79">
        <f t="shared" si="1"/>
        <v>363</v>
      </c>
      <c r="I38" s="48">
        <v>10</v>
      </c>
    </row>
    <row r="39" spans="1:9" ht="12.75">
      <c r="A39" s="69" t="s">
        <v>17</v>
      </c>
      <c r="B39" s="100" t="s">
        <v>94</v>
      </c>
      <c r="C39" s="165" t="s">
        <v>90</v>
      </c>
      <c r="D39" s="151">
        <v>85</v>
      </c>
      <c r="E39" s="152">
        <v>90</v>
      </c>
      <c r="F39" s="152">
        <v>94</v>
      </c>
      <c r="G39" s="153">
        <v>93</v>
      </c>
      <c r="H39" s="79">
        <f t="shared" si="1"/>
        <v>362</v>
      </c>
      <c r="I39" s="48">
        <v>9</v>
      </c>
    </row>
    <row r="40" spans="1:9" ht="12.75">
      <c r="A40" s="69" t="s">
        <v>19</v>
      </c>
      <c r="B40" t="s">
        <v>103</v>
      </c>
      <c r="C40" s="165" t="s">
        <v>64</v>
      </c>
      <c r="D40" s="47">
        <v>89</v>
      </c>
      <c r="E40" s="141">
        <v>93</v>
      </c>
      <c r="F40" s="141">
        <v>90</v>
      </c>
      <c r="G40" s="94">
        <v>87</v>
      </c>
      <c r="H40" s="79">
        <f t="shared" si="1"/>
        <v>359</v>
      </c>
      <c r="I40" s="48">
        <v>8</v>
      </c>
    </row>
    <row r="41" spans="1:9" ht="12.75">
      <c r="A41" s="69" t="s">
        <v>20</v>
      </c>
      <c r="B41" s="103" t="s">
        <v>106</v>
      </c>
      <c r="C41" s="165" t="s">
        <v>76</v>
      </c>
      <c r="D41" s="47">
        <v>89</v>
      </c>
      <c r="E41" s="141">
        <v>90</v>
      </c>
      <c r="F41" s="141">
        <v>87</v>
      </c>
      <c r="G41" s="94">
        <v>89</v>
      </c>
      <c r="H41" s="79">
        <f t="shared" si="1"/>
        <v>355</v>
      </c>
      <c r="I41" s="48">
        <v>7</v>
      </c>
    </row>
    <row r="42" spans="1:9" ht="12.75">
      <c r="A42" s="69" t="s">
        <v>21</v>
      </c>
      <c r="B42" t="s">
        <v>109</v>
      </c>
      <c r="C42" s="165" t="s">
        <v>93</v>
      </c>
      <c r="D42" s="47">
        <v>90</v>
      </c>
      <c r="E42" s="141">
        <v>92</v>
      </c>
      <c r="F42" s="141">
        <v>87</v>
      </c>
      <c r="G42" s="94">
        <v>86</v>
      </c>
      <c r="H42" s="79">
        <f t="shared" si="1"/>
        <v>355</v>
      </c>
      <c r="I42" s="48">
        <v>6</v>
      </c>
    </row>
    <row r="43" spans="1:9" ht="12.75">
      <c r="A43" s="69" t="s">
        <v>22</v>
      </c>
      <c r="B43" s="76" t="s">
        <v>91</v>
      </c>
      <c r="C43" s="165" t="s">
        <v>64</v>
      </c>
      <c r="D43" s="197">
        <v>87</v>
      </c>
      <c r="E43" s="199">
        <v>92</v>
      </c>
      <c r="F43" s="199">
        <v>92</v>
      </c>
      <c r="G43" s="153">
        <v>84</v>
      </c>
      <c r="H43" s="79">
        <f t="shared" si="1"/>
        <v>355</v>
      </c>
      <c r="I43" s="48">
        <v>5</v>
      </c>
    </row>
    <row r="44" spans="1:9" ht="12.75">
      <c r="A44" s="69" t="s">
        <v>23</v>
      </c>
      <c r="B44" s="196" t="s">
        <v>127</v>
      </c>
      <c r="C44" s="165" t="s">
        <v>108</v>
      </c>
      <c r="D44" s="197">
        <v>85</v>
      </c>
      <c r="E44" s="199">
        <v>90</v>
      </c>
      <c r="F44" s="199">
        <v>88</v>
      </c>
      <c r="G44" s="153">
        <v>90</v>
      </c>
      <c r="H44" s="79">
        <f t="shared" si="1"/>
        <v>353</v>
      </c>
      <c r="I44" s="48">
        <v>4</v>
      </c>
    </row>
    <row r="45" spans="1:9" ht="12.75">
      <c r="A45" s="69" t="s">
        <v>24</v>
      </c>
      <c r="B45" s="175" t="s">
        <v>111</v>
      </c>
      <c r="C45" s="165" t="s">
        <v>93</v>
      </c>
      <c r="D45" s="197">
        <v>87</v>
      </c>
      <c r="E45" s="199">
        <v>88</v>
      </c>
      <c r="F45" s="199">
        <v>89</v>
      </c>
      <c r="G45" s="153">
        <v>88</v>
      </c>
      <c r="H45" s="79">
        <f t="shared" si="1"/>
        <v>352</v>
      </c>
      <c r="I45" s="48">
        <v>3</v>
      </c>
    </row>
    <row r="46" spans="1:9" ht="12.75">
      <c r="A46" s="69" t="s">
        <v>25</v>
      </c>
      <c r="B46" s="175" t="s">
        <v>116</v>
      </c>
      <c r="C46" s="165" t="s">
        <v>93</v>
      </c>
      <c r="D46" s="197">
        <v>88</v>
      </c>
      <c r="E46" s="199">
        <v>82</v>
      </c>
      <c r="F46" s="199">
        <v>88</v>
      </c>
      <c r="G46" s="153">
        <v>93</v>
      </c>
      <c r="H46" s="79">
        <f t="shared" si="1"/>
        <v>351</v>
      </c>
      <c r="I46" s="48">
        <v>2</v>
      </c>
    </row>
    <row r="47" spans="1:9" ht="12.75">
      <c r="A47" s="70" t="s">
        <v>41</v>
      </c>
      <c r="B47" s="174" t="s">
        <v>113</v>
      </c>
      <c r="C47" s="166" t="s">
        <v>90</v>
      </c>
      <c r="D47" s="154">
        <v>83</v>
      </c>
      <c r="E47" s="155">
        <v>90</v>
      </c>
      <c r="F47" s="155">
        <v>88</v>
      </c>
      <c r="G47" s="156">
        <v>90</v>
      </c>
      <c r="H47" s="80">
        <f t="shared" si="1"/>
        <v>351</v>
      </c>
      <c r="I47" s="50">
        <v>1</v>
      </c>
    </row>
    <row r="48" spans="1:9" ht="12.75">
      <c r="A48" s="69" t="s">
        <v>42</v>
      </c>
      <c r="B48" s="218" t="s">
        <v>112</v>
      </c>
      <c r="C48" s="165" t="s">
        <v>108</v>
      </c>
      <c r="D48" s="47">
        <v>86</v>
      </c>
      <c r="E48" s="141">
        <v>88</v>
      </c>
      <c r="F48" s="141">
        <v>86</v>
      </c>
      <c r="G48" s="94">
        <v>90</v>
      </c>
      <c r="H48" s="79">
        <f t="shared" si="1"/>
        <v>350</v>
      </c>
      <c r="I48" s="48"/>
    </row>
    <row r="49" spans="1:9" ht="12.75">
      <c r="A49" s="69" t="s">
        <v>43</v>
      </c>
      <c r="B49" t="s">
        <v>110</v>
      </c>
      <c r="C49" s="165" t="s">
        <v>78</v>
      </c>
      <c r="D49" s="47">
        <v>85</v>
      </c>
      <c r="E49" s="141">
        <v>86</v>
      </c>
      <c r="F49" s="141">
        <v>92</v>
      </c>
      <c r="G49" s="94">
        <v>86</v>
      </c>
      <c r="H49" s="79">
        <f t="shared" si="1"/>
        <v>349</v>
      </c>
      <c r="I49" s="48"/>
    </row>
    <row r="50" spans="1:9" ht="12.75">
      <c r="A50" s="69" t="s">
        <v>44</v>
      </c>
      <c r="B50" s="100" t="s">
        <v>105</v>
      </c>
      <c r="C50" s="165" t="s">
        <v>64</v>
      </c>
      <c r="D50" s="93">
        <v>92</v>
      </c>
      <c r="E50" s="194">
        <v>86</v>
      </c>
      <c r="F50" s="194">
        <v>87</v>
      </c>
      <c r="G50" s="94">
        <v>82</v>
      </c>
      <c r="H50" s="79">
        <f t="shared" si="1"/>
        <v>347</v>
      </c>
      <c r="I50" s="48"/>
    </row>
    <row r="51" spans="1:9" ht="12.75">
      <c r="A51" s="69" t="s">
        <v>45</v>
      </c>
      <c r="B51" s="12" t="s">
        <v>124</v>
      </c>
      <c r="C51" s="165" t="s">
        <v>108</v>
      </c>
      <c r="D51" s="93">
        <v>81</v>
      </c>
      <c r="E51" s="194">
        <v>89</v>
      </c>
      <c r="F51" s="194">
        <v>87</v>
      </c>
      <c r="G51" s="94">
        <v>76</v>
      </c>
      <c r="H51" s="79">
        <f t="shared" si="1"/>
        <v>333</v>
      </c>
      <c r="I51" s="48"/>
    </row>
    <row r="52" spans="1:9" ht="12.75">
      <c r="A52" s="69" t="s">
        <v>46</v>
      </c>
      <c r="B52" s="206" t="s">
        <v>128</v>
      </c>
      <c r="C52" s="165" t="s">
        <v>79</v>
      </c>
      <c r="D52" s="197">
        <v>78</v>
      </c>
      <c r="E52" s="199">
        <v>70</v>
      </c>
      <c r="F52" s="199">
        <v>82</v>
      </c>
      <c r="G52" s="153">
        <v>79</v>
      </c>
      <c r="H52" s="79">
        <f t="shared" si="1"/>
        <v>309</v>
      </c>
      <c r="I52" s="48"/>
    </row>
    <row r="53" spans="1:9" ht="12.75">
      <c r="A53" s="69"/>
      <c r="B53"/>
      <c r="C53" s="55"/>
      <c r="D53" s="151"/>
      <c r="E53" s="152"/>
      <c r="F53" s="152"/>
      <c r="G53" s="153"/>
      <c r="H53" s="79"/>
      <c r="I53" s="48"/>
    </row>
    <row r="54" spans="1:9" ht="3.75" customHeight="1">
      <c r="A54" s="117"/>
      <c r="B54" s="117"/>
      <c r="C54" s="117"/>
      <c r="D54" s="118"/>
      <c r="E54" s="119"/>
      <c r="F54" s="119"/>
      <c r="G54" s="120"/>
      <c r="H54" s="82"/>
      <c r="I54" s="83"/>
    </row>
    <row r="56" spans="2:9" ht="12.75">
      <c r="B56" s="175"/>
      <c r="I56" s="99" t="s">
        <v>39</v>
      </c>
    </row>
    <row r="57" ht="12.75">
      <c r="I57" s="208" t="s">
        <v>129</v>
      </c>
    </row>
  </sheetData>
  <sheetProtection/>
  <mergeCells count="2">
    <mergeCell ref="E6:G6"/>
    <mergeCell ref="D20:G20"/>
  </mergeCells>
  <printOptions/>
  <pageMargins left="0.78" right="0.75" top="0.72" bottom="0.22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K63" sqref="K63"/>
    </sheetView>
  </sheetViews>
  <sheetFormatPr defaultColWidth="9.00390625" defaultRowHeight="12.75"/>
  <cols>
    <col min="1" max="1" width="3.75390625" style="100" customWidth="1"/>
    <col min="2" max="2" width="25.625" style="100" customWidth="1"/>
    <col min="3" max="3" width="24.25390625" style="100" bestFit="1" customWidth="1"/>
    <col min="4" max="7" width="4.75390625" style="102" customWidth="1"/>
    <col min="8" max="8" width="7.75390625" style="102" customWidth="1"/>
    <col min="9" max="9" width="6.75390625" style="7" customWidth="1"/>
    <col min="10" max="10" width="1.625" style="100" customWidth="1"/>
    <col min="11" max="16384" width="9.125" style="100" customWidth="1"/>
  </cols>
  <sheetData>
    <row r="1" spans="1:8" ht="15.75">
      <c r="A1" s="39" t="s">
        <v>31</v>
      </c>
      <c r="C1" s="7"/>
      <c r="D1" s="11"/>
      <c r="E1" s="7"/>
      <c r="F1" s="11"/>
      <c r="G1" s="7"/>
      <c r="H1" s="11"/>
    </row>
    <row r="2" spans="2:9" ht="15">
      <c r="B2" s="40" t="s">
        <v>72</v>
      </c>
      <c r="C2" s="8"/>
      <c r="D2" s="8"/>
      <c r="E2" s="7"/>
      <c r="F2" s="9"/>
      <c r="G2" s="3"/>
      <c r="H2" s="9"/>
      <c r="I2" s="3"/>
    </row>
    <row r="3" spans="1:9" ht="12.75">
      <c r="A3" s="103"/>
      <c r="B3" s="103"/>
      <c r="C3" s="3"/>
      <c r="D3" s="10"/>
      <c r="E3" s="3"/>
      <c r="F3" s="10"/>
      <c r="G3" s="3"/>
      <c r="H3" s="10"/>
      <c r="I3" s="3"/>
    </row>
    <row r="4" spans="1:9" ht="12.75">
      <c r="A4" s="41"/>
      <c r="B4" s="40" t="s">
        <v>130</v>
      </c>
      <c r="C4" s="3"/>
      <c r="D4" s="101"/>
      <c r="E4" s="3"/>
      <c r="F4" s="101"/>
      <c r="G4" s="3"/>
      <c r="H4" s="101"/>
      <c r="I4" s="3"/>
    </row>
    <row r="6" spans="1:7" ht="13.5" thickBot="1">
      <c r="A6" s="40" t="s">
        <v>35</v>
      </c>
      <c r="E6" s="292" t="s">
        <v>59</v>
      </c>
      <c r="F6" s="293"/>
      <c r="G6" s="294"/>
    </row>
    <row r="7" spans="1:9" ht="13.5" thickBot="1">
      <c r="A7" s="105"/>
      <c r="B7" s="38" t="s">
        <v>30</v>
      </c>
      <c r="C7" s="106"/>
      <c r="D7" s="107" t="s">
        <v>60</v>
      </c>
      <c r="E7" s="138">
        <v>1</v>
      </c>
      <c r="F7" s="139">
        <v>2</v>
      </c>
      <c r="G7" s="107">
        <v>3</v>
      </c>
      <c r="H7" s="37" t="s">
        <v>37</v>
      </c>
      <c r="I7" s="37" t="s">
        <v>27</v>
      </c>
    </row>
    <row r="8" spans="1:9" ht="3" customHeight="1" thickBot="1">
      <c r="A8" s="108"/>
      <c r="B8" s="78"/>
      <c r="C8" s="108"/>
      <c r="D8" s="109"/>
      <c r="E8" s="92"/>
      <c r="F8" s="140"/>
      <c r="G8" s="109"/>
      <c r="H8" s="78"/>
      <c r="I8" s="78"/>
    </row>
    <row r="9" spans="1:9" ht="12.75">
      <c r="A9" s="42" t="s">
        <v>0</v>
      </c>
      <c r="B9" s="143" t="s">
        <v>33</v>
      </c>
      <c r="C9" s="108"/>
      <c r="D9" s="192"/>
      <c r="E9" s="92">
        <v>367</v>
      </c>
      <c r="F9" s="140">
        <v>381</v>
      </c>
      <c r="G9" s="110">
        <v>380</v>
      </c>
      <c r="H9" s="42">
        <f aca="true" t="shared" si="0" ref="H9:H17">SUM(E9:G9)</f>
        <v>1128</v>
      </c>
      <c r="I9" s="42">
        <v>10</v>
      </c>
    </row>
    <row r="10" spans="1:9" ht="12.75">
      <c r="A10" s="43" t="s">
        <v>1</v>
      </c>
      <c r="B10" s="116" t="s">
        <v>80</v>
      </c>
      <c r="C10" s="103"/>
      <c r="D10" s="157"/>
      <c r="E10" s="93">
        <v>370</v>
      </c>
      <c r="F10" s="141">
        <v>371</v>
      </c>
      <c r="G10" s="111">
        <v>368</v>
      </c>
      <c r="H10" s="43">
        <f t="shared" si="0"/>
        <v>1109</v>
      </c>
      <c r="I10" s="43">
        <v>8</v>
      </c>
    </row>
    <row r="11" spans="1:9" ht="12.75">
      <c r="A11" s="44" t="s">
        <v>2</v>
      </c>
      <c r="B11" s="176" t="s">
        <v>34</v>
      </c>
      <c r="C11" s="112"/>
      <c r="D11" s="191"/>
      <c r="E11" s="104">
        <v>366</v>
      </c>
      <c r="F11" s="142">
        <v>373</v>
      </c>
      <c r="G11" s="113">
        <v>367</v>
      </c>
      <c r="H11" s="44">
        <f t="shared" si="0"/>
        <v>1106</v>
      </c>
      <c r="I11" s="44">
        <v>6</v>
      </c>
    </row>
    <row r="12" spans="1:9" ht="12.75">
      <c r="A12" s="69" t="s">
        <v>3</v>
      </c>
      <c r="B12" s="116" t="s">
        <v>53</v>
      </c>
      <c r="C12" s="103"/>
      <c r="D12" s="157"/>
      <c r="E12" s="93">
        <v>375</v>
      </c>
      <c r="F12" s="141">
        <v>353</v>
      </c>
      <c r="G12" s="111">
        <v>375</v>
      </c>
      <c r="H12" s="43">
        <f t="shared" si="0"/>
        <v>1103</v>
      </c>
      <c r="I12" s="43">
        <v>5</v>
      </c>
    </row>
    <row r="13" spans="1:9" ht="12.75">
      <c r="A13" s="214" t="s">
        <v>4</v>
      </c>
      <c r="B13" s="116" t="s">
        <v>64</v>
      </c>
      <c r="C13" s="103"/>
      <c r="D13" s="157"/>
      <c r="E13" s="93">
        <v>367</v>
      </c>
      <c r="F13" s="141">
        <v>367</v>
      </c>
      <c r="G13" s="111">
        <v>369</v>
      </c>
      <c r="H13" s="43">
        <f t="shared" si="0"/>
        <v>1103</v>
      </c>
      <c r="I13" s="43">
        <v>4</v>
      </c>
    </row>
    <row r="14" spans="1:9" ht="12.75">
      <c r="A14" s="214" t="s">
        <v>5</v>
      </c>
      <c r="B14" s="116" t="s">
        <v>77</v>
      </c>
      <c r="C14" s="103"/>
      <c r="D14" s="157"/>
      <c r="E14" s="93">
        <v>360</v>
      </c>
      <c r="F14" s="141">
        <v>370</v>
      </c>
      <c r="G14" s="111">
        <v>350</v>
      </c>
      <c r="H14" s="43">
        <f t="shared" si="0"/>
        <v>1080</v>
      </c>
      <c r="I14" s="43">
        <v>3</v>
      </c>
    </row>
    <row r="15" spans="1:9" ht="12.75">
      <c r="A15" s="214" t="s">
        <v>6</v>
      </c>
      <c r="B15" s="116" t="s">
        <v>81</v>
      </c>
      <c r="C15" s="103"/>
      <c r="D15" s="157"/>
      <c r="E15" s="93">
        <v>359</v>
      </c>
      <c r="F15" s="141">
        <v>338</v>
      </c>
      <c r="G15" s="111">
        <v>333</v>
      </c>
      <c r="H15" s="43">
        <f t="shared" si="0"/>
        <v>1030</v>
      </c>
      <c r="I15" s="43">
        <v>2</v>
      </c>
    </row>
    <row r="16" spans="1:9" ht="12.75">
      <c r="A16" s="214" t="s">
        <v>7</v>
      </c>
      <c r="B16" s="116" t="s">
        <v>65</v>
      </c>
      <c r="C16" s="103"/>
      <c r="D16" s="157"/>
      <c r="E16" s="93">
        <v>359</v>
      </c>
      <c r="F16" s="141">
        <v>379</v>
      </c>
      <c r="G16" s="111">
        <v>267</v>
      </c>
      <c r="H16" s="43">
        <f t="shared" si="0"/>
        <v>1005</v>
      </c>
      <c r="I16" s="43">
        <v>1</v>
      </c>
    </row>
    <row r="17" spans="1:9" ht="12.75">
      <c r="A17" s="214" t="s">
        <v>8</v>
      </c>
      <c r="B17" s="116" t="s">
        <v>32</v>
      </c>
      <c r="C17" s="103"/>
      <c r="D17" s="157"/>
      <c r="E17" s="93">
        <v>373</v>
      </c>
      <c r="F17" s="141">
        <v>361</v>
      </c>
      <c r="G17" s="111"/>
      <c r="H17" s="43">
        <f t="shared" si="0"/>
        <v>734</v>
      </c>
      <c r="I17" s="43">
        <v>0</v>
      </c>
    </row>
    <row r="18" spans="1:9" ht="3" customHeight="1">
      <c r="A18" s="185"/>
      <c r="B18" s="186"/>
      <c r="C18" s="187"/>
      <c r="D18" s="188"/>
      <c r="E18" s="118"/>
      <c r="F18" s="189"/>
      <c r="G18" s="190"/>
      <c r="H18" s="185"/>
      <c r="I18" s="185"/>
    </row>
    <row r="19" spans="1:9" ht="12.75">
      <c r="A19" s="3"/>
      <c r="B19" s="81"/>
      <c r="C19" s="103"/>
      <c r="D19" s="101"/>
      <c r="E19" s="101"/>
      <c r="F19" s="101"/>
      <c r="G19" s="101"/>
      <c r="H19" s="3"/>
      <c r="I19" s="3"/>
    </row>
    <row r="20" spans="1:7" ht="13.5" thickBot="1">
      <c r="A20" s="6" t="s">
        <v>36</v>
      </c>
      <c r="D20" s="292" t="s">
        <v>58</v>
      </c>
      <c r="E20" s="293"/>
      <c r="F20" s="293"/>
      <c r="G20" s="294"/>
    </row>
    <row r="21" spans="1:9" ht="13.5" thickBot="1">
      <c r="A21" s="105"/>
      <c r="B21" s="37" t="s">
        <v>38</v>
      </c>
      <c r="C21" s="36" t="s">
        <v>30</v>
      </c>
      <c r="D21" s="114">
        <v>1</v>
      </c>
      <c r="E21" s="107">
        <v>2</v>
      </c>
      <c r="F21" s="107">
        <v>3</v>
      </c>
      <c r="G21" s="115">
        <v>4</v>
      </c>
      <c r="H21" s="37" t="s">
        <v>29</v>
      </c>
      <c r="I21" s="37" t="s">
        <v>27</v>
      </c>
    </row>
    <row r="22" spans="1:9" ht="3" customHeight="1" thickBot="1">
      <c r="A22" s="108"/>
      <c r="B22" s="223" t="s">
        <v>132</v>
      </c>
      <c r="C22" s="225" t="s">
        <v>76</v>
      </c>
      <c r="D22" s="109">
        <v>91</v>
      </c>
      <c r="E22" s="109">
        <v>97</v>
      </c>
      <c r="F22" s="109">
        <v>98</v>
      </c>
      <c r="G22" s="109">
        <v>95</v>
      </c>
      <c r="H22" s="78">
        <f>SUM(D22:G22)</f>
        <v>381</v>
      </c>
      <c r="I22" s="36"/>
    </row>
    <row r="23" spans="1:9" s="6" customFormat="1" ht="12.75">
      <c r="A23" s="42" t="s">
        <v>0</v>
      </c>
      <c r="B23" s="226" t="s">
        <v>132</v>
      </c>
      <c r="C23" s="226" t="s">
        <v>76</v>
      </c>
      <c r="D23" s="228">
        <v>91</v>
      </c>
      <c r="E23" s="229">
        <v>97</v>
      </c>
      <c r="F23" s="229">
        <v>98</v>
      </c>
      <c r="G23" s="230">
        <v>95</v>
      </c>
      <c r="H23" s="77">
        <v>381</v>
      </c>
      <c r="I23" s="48">
        <v>30</v>
      </c>
    </row>
    <row r="24" spans="1:9" s="6" customFormat="1" ht="12.75">
      <c r="A24" s="43" t="s">
        <v>1</v>
      </c>
      <c r="B24" s="76" t="s">
        <v>97</v>
      </c>
      <c r="C24" s="165" t="s">
        <v>76</v>
      </c>
      <c r="D24" s="47">
        <v>94</v>
      </c>
      <c r="E24" s="141">
        <v>96</v>
      </c>
      <c r="F24" s="141">
        <v>93</v>
      </c>
      <c r="G24" s="94">
        <v>97</v>
      </c>
      <c r="H24" s="79">
        <f>SUM(D24:G24)</f>
        <v>380</v>
      </c>
      <c r="I24" s="48">
        <v>26</v>
      </c>
    </row>
    <row r="25" spans="1:9" s="6" customFormat="1" ht="12.75">
      <c r="A25" s="44" t="s">
        <v>2</v>
      </c>
      <c r="B25" s="227" t="s">
        <v>85</v>
      </c>
      <c r="C25" s="166" t="s">
        <v>79</v>
      </c>
      <c r="D25" s="49">
        <v>96</v>
      </c>
      <c r="E25" s="142">
        <v>93</v>
      </c>
      <c r="F25" s="142">
        <v>96</v>
      </c>
      <c r="G25" s="201">
        <v>94</v>
      </c>
      <c r="H25" s="80">
        <f aca="true" t="shared" si="1" ref="H25:H58">SUM(D25:G25)</f>
        <v>379</v>
      </c>
      <c r="I25" s="50">
        <v>24</v>
      </c>
    </row>
    <row r="26" spans="1:9" ht="12.75">
      <c r="A26" s="69" t="s">
        <v>3</v>
      </c>
      <c r="B26" s="196" t="s">
        <v>126</v>
      </c>
      <c r="C26" s="165" t="s">
        <v>78</v>
      </c>
      <c r="D26" s="151">
        <v>91</v>
      </c>
      <c r="E26" s="152">
        <v>96</v>
      </c>
      <c r="F26" s="152">
        <v>95</v>
      </c>
      <c r="G26" s="153">
        <v>93</v>
      </c>
      <c r="H26" s="79">
        <f t="shared" si="1"/>
        <v>375</v>
      </c>
      <c r="I26" s="48">
        <v>22</v>
      </c>
    </row>
    <row r="27" spans="1:9" ht="12.75">
      <c r="A27" s="69" t="s">
        <v>4</v>
      </c>
      <c r="B27" s="76" t="s">
        <v>86</v>
      </c>
      <c r="C27" s="165" t="s">
        <v>78</v>
      </c>
      <c r="D27" s="47">
        <v>94</v>
      </c>
      <c r="E27" s="141">
        <v>96</v>
      </c>
      <c r="F27" s="141">
        <v>92</v>
      </c>
      <c r="G27" s="94">
        <v>93</v>
      </c>
      <c r="H27" s="79">
        <f t="shared" si="1"/>
        <v>375</v>
      </c>
      <c r="I27" s="48">
        <v>21</v>
      </c>
    </row>
    <row r="28" spans="1:9" ht="12.75">
      <c r="A28" s="69" t="s">
        <v>5</v>
      </c>
      <c r="B28" s="175" t="s">
        <v>89</v>
      </c>
      <c r="C28" s="165" t="s">
        <v>90</v>
      </c>
      <c r="D28" s="198">
        <v>92</v>
      </c>
      <c r="E28" s="200">
        <v>91</v>
      </c>
      <c r="F28" s="200">
        <v>98</v>
      </c>
      <c r="G28" s="195">
        <v>92</v>
      </c>
      <c r="H28" s="79">
        <f t="shared" si="1"/>
        <v>373</v>
      </c>
      <c r="I28" s="48">
        <v>20</v>
      </c>
    </row>
    <row r="29" spans="1:9" ht="12.75">
      <c r="A29" s="69" t="s">
        <v>6</v>
      </c>
      <c r="B29" s="206" t="s">
        <v>136</v>
      </c>
      <c r="C29" s="165" t="s">
        <v>137</v>
      </c>
      <c r="D29" s="197">
        <v>95</v>
      </c>
      <c r="E29" s="199">
        <v>94</v>
      </c>
      <c r="F29" s="199">
        <v>94</v>
      </c>
      <c r="G29" s="153">
        <v>90</v>
      </c>
      <c r="H29" s="79">
        <f t="shared" si="1"/>
        <v>373</v>
      </c>
      <c r="I29" s="48">
        <v>19</v>
      </c>
    </row>
    <row r="30" spans="1:9" ht="12.75">
      <c r="A30" s="69" t="s">
        <v>7</v>
      </c>
      <c r="B30" s="196" t="s">
        <v>87</v>
      </c>
      <c r="C30" s="180" t="s">
        <v>84</v>
      </c>
      <c r="D30" s="47">
        <v>93</v>
      </c>
      <c r="E30" s="141">
        <v>93</v>
      </c>
      <c r="F30" s="141">
        <v>94</v>
      </c>
      <c r="G30" s="94">
        <v>91</v>
      </c>
      <c r="H30" s="79">
        <f t="shared" si="1"/>
        <v>371</v>
      </c>
      <c r="I30" s="48">
        <v>18</v>
      </c>
    </row>
    <row r="31" spans="1:9" ht="12.75">
      <c r="A31" s="69" t="s">
        <v>8</v>
      </c>
      <c r="B31" s="175" t="s">
        <v>104</v>
      </c>
      <c r="C31" s="165" t="s">
        <v>84</v>
      </c>
      <c r="D31" s="93">
        <v>93</v>
      </c>
      <c r="E31" s="194">
        <v>95</v>
      </c>
      <c r="F31" s="194">
        <v>90</v>
      </c>
      <c r="G31" s="94">
        <v>92</v>
      </c>
      <c r="H31" s="79">
        <f t="shared" si="1"/>
        <v>370</v>
      </c>
      <c r="I31" s="48">
        <v>17</v>
      </c>
    </row>
    <row r="32" spans="1:9" ht="12.75">
      <c r="A32" s="69" t="s">
        <v>9</v>
      </c>
      <c r="B32" t="s">
        <v>109</v>
      </c>
      <c r="C32" s="165" t="s">
        <v>93</v>
      </c>
      <c r="D32" s="93">
        <v>91</v>
      </c>
      <c r="E32" s="194">
        <v>94</v>
      </c>
      <c r="F32" s="194">
        <v>92</v>
      </c>
      <c r="G32" s="94">
        <v>93</v>
      </c>
      <c r="H32" s="79">
        <f t="shared" si="1"/>
        <v>370</v>
      </c>
      <c r="I32" s="48">
        <v>16</v>
      </c>
    </row>
    <row r="33" spans="1:9" ht="12.75">
      <c r="A33" s="69" t="s">
        <v>12</v>
      </c>
      <c r="B33" s="175" t="s">
        <v>122</v>
      </c>
      <c r="C33" s="165" t="s">
        <v>64</v>
      </c>
      <c r="D33" s="93">
        <v>91</v>
      </c>
      <c r="E33" s="194">
        <v>92</v>
      </c>
      <c r="F33" s="194">
        <v>94</v>
      </c>
      <c r="G33" s="94">
        <v>92</v>
      </c>
      <c r="H33" s="79">
        <f t="shared" si="1"/>
        <v>369</v>
      </c>
      <c r="I33" s="48">
        <v>15</v>
      </c>
    </row>
    <row r="34" spans="1:9" ht="12.75">
      <c r="A34" s="69" t="s">
        <v>13</v>
      </c>
      <c r="B34" s="175" t="s">
        <v>83</v>
      </c>
      <c r="C34" s="165" t="s">
        <v>84</v>
      </c>
      <c r="D34" s="197">
        <v>93</v>
      </c>
      <c r="E34" s="199">
        <v>88</v>
      </c>
      <c r="F34" s="199">
        <v>94</v>
      </c>
      <c r="G34" s="153">
        <v>93</v>
      </c>
      <c r="H34" s="79">
        <f t="shared" si="1"/>
        <v>368</v>
      </c>
      <c r="I34" s="48">
        <v>14</v>
      </c>
    </row>
    <row r="35" spans="1:9" ht="12.75">
      <c r="A35" s="69" t="s">
        <v>14</v>
      </c>
      <c r="B35" s="100" t="s">
        <v>94</v>
      </c>
      <c r="C35" s="165" t="s">
        <v>90</v>
      </c>
      <c r="D35" s="93">
        <v>92</v>
      </c>
      <c r="E35" s="194">
        <v>89</v>
      </c>
      <c r="F35" s="194">
        <v>92</v>
      </c>
      <c r="G35" s="94">
        <v>94</v>
      </c>
      <c r="H35" s="79">
        <f t="shared" si="1"/>
        <v>367</v>
      </c>
      <c r="I35" s="48">
        <v>13</v>
      </c>
    </row>
    <row r="36" spans="1:9" ht="12.75">
      <c r="A36" s="69" t="s">
        <v>15</v>
      </c>
      <c r="B36" s="100" t="s">
        <v>105</v>
      </c>
      <c r="C36" s="165" t="s">
        <v>64</v>
      </c>
      <c r="D36" s="47">
        <v>92</v>
      </c>
      <c r="E36" s="141">
        <v>92</v>
      </c>
      <c r="F36" s="141">
        <v>90</v>
      </c>
      <c r="G36" s="94">
        <v>93</v>
      </c>
      <c r="H36" s="79">
        <f t="shared" si="1"/>
        <v>367</v>
      </c>
      <c r="I36" s="48">
        <v>12</v>
      </c>
    </row>
    <row r="37" spans="1:9" ht="12.75">
      <c r="A37" s="69" t="s">
        <v>18</v>
      </c>
      <c r="B37" s="175" t="s">
        <v>103</v>
      </c>
      <c r="C37" s="165" t="s">
        <v>64</v>
      </c>
      <c r="D37" s="151">
        <v>94</v>
      </c>
      <c r="E37" s="152">
        <v>94</v>
      </c>
      <c r="F37" s="152">
        <v>89</v>
      </c>
      <c r="G37" s="153">
        <v>90</v>
      </c>
      <c r="H37" s="79">
        <f t="shared" si="1"/>
        <v>367</v>
      </c>
      <c r="I37" s="48">
        <v>11</v>
      </c>
    </row>
    <row r="38" spans="1:9" ht="12.75">
      <c r="A38" s="69" t="s">
        <v>16</v>
      </c>
      <c r="B38" s="175" t="s">
        <v>88</v>
      </c>
      <c r="C38" s="165" t="s">
        <v>76</v>
      </c>
      <c r="D38" s="47">
        <v>95</v>
      </c>
      <c r="E38" s="141">
        <v>90</v>
      </c>
      <c r="F38" s="141">
        <v>93</v>
      </c>
      <c r="G38" s="94">
        <v>89</v>
      </c>
      <c r="H38" s="79">
        <f t="shared" si="1"/>
        <v>367</v>
      </c>
      <c r="I38" s="48">
        <v>10</v>
      </c>
    </row>
    <row r="39" spans="1:9" ht="12.75">
      <c r="A39" s="69" t="s">
        <v>17</v>
      </c>
      <c r="B39" s="175" t="s">
        <v>98</v>
      </c>
      <c r="C39" s="165" t="s">
        <v>90</v>
      </c>
      <c r="D39" s="47">
        <v>89</v>
      </c>
      <c r="E39" s="141">
        <v>93</v>
      </c>
      <c r="F39" s="141">
        <v>93</v>
      </c>
      <c r="G39" s="94">
        <v>91</v>
      </c>
      <c r="H39" s="79">
        <f t="shared" si="1"/>
        <v>366</v>
      </c>
      <c r="I39" s="48">
        <v>9</v>
      </c>
    </row>
    <row r="40" spans="1:9" ht="12.75">
      <c r="A40" s="69" t="s">
        <v>19</v>
      </c>
      <c r="B40" s="206" t="s">
        <v>95</v>
      </c>
      <c r="C40" s="55" t="s">
        <v>137</v>
      </c>
      <c r="D40" s="151">
        <v>89</v>
      </c>
      <c r="E40" s="152">
        <v>91</v>
      </c>
      <c r="F40" s="152">
        <v>89</v>
      </c>
      <c r="G40" s="153">
        <v>92</v>
      </c>
      <c r="H40" s="79">
        <f t="shared" si="1"/>
        <v>361</v>
      </c>
      <c r="I40" s="48">
        <v>8</v>
      </c>
    </row>
    <row r="41" spans="1:9" ht="12.75">
      <c r="A41" s="69" t="s">
        <v>20</v>
      </c>
      <c r="B41" s="175" t="s">
        <v>92</v>
      </c>
      <c r="C41" s="165" t="s">
        <v>93</v>
      </c>
      <c r="D41" s="47">
        <v>90</v>
      </c>
      <c r="E41" s="141">
        <v>89</v>
      </c>
      <c r="F41" s="141">
        <v>92</v>
      </c>
      <c r="G41" s="94">
        <v>89</v>
      </c>
      <c r="H41" s="79">
        <f t="shared" si="1"/>
        <v>360</v>
      </c>
      <c r="I41" s="48">
        <v>7</v>
      </c>
    </row>
    <row r="42" spans="1:9" ht="12.75">
      <c r="A42" s="69" t="s">
        <v>21</v>
      </c>
      <c r="B42" s="158" t="s">
        <v>102</v>
      </c>
      <c r="C42" s="165" t="s">
        <v>76</v>
      </c>
      <c r="D42" s="47">
        <v>91</v>
      </c>
      <c r="E42" s="141">
        <v>90</v>
      </c>
      <c r="F42" s="141">
        <v>90</v>
      </c>
      <c r="G42" s="94">
        <v>89</v>
      </c>
      <c r="H42" s="79">
        <f t="shared" si="1"/>
        <v>360</v>
      </c>
      <c r="I42" s="48">
        <v>6</v>
      </c>
    </row>
    <row r="43" spans="1:9" ht="12.75">
      <c r="A43" s="69" t="s">
        <v>22</v>
      </c>
      <c r="B43" s="175" t="s">
        <v>112</v>
      </c>
      <c r="C43" s="165" t="s">
        <v>108</v>
      </c>
      <c r="D43" s="93">
        <v>86</v>
      </c>
      <c r="E43" s="194">
        <v>89</v>
      </c>
      <c r="F43" s="194">
        <v>91</v>
      </c>
      <c r="G43" s="94">
        <v>93</v>
      </c>
      <c r="H43" s="79">
        <f t="shared" si="1"/>
        <v>359</v>
      </c>
      <c r="I43" s="48">
        <v>5</v>
      </c>
    </row>
    <row r="44" spans="1:9" ht="12.75">
      <c r="A44" s="69" t="s">
        <v>23</v>
      </c>
      <c r="B44" s="76" t="s">
        <v>82</v>
      </c>
      <c r="C44" s="165" t="s">
        <v>79</v>
      </c>
      <c r="D44" s="197">
        <v>91</v>
      </c>
      <c r="E44" s="199">
        <v>86</v>
      </c>
      <c r="F44" s="199">
        <v>91</v>
      </c>
      <c r="G44" s="153">
        <v>91</v>
      </c>
      <c r="H44" s="79">
        <f t="shared" si="1"/>
        <v>359</v>
      </c>
      <c r="I44" s="48">
        <v>4</v>
      </c>
    </row>
    <row r="45" spans="1:9" ht="12.75">
      <c r="A45" s="69" t="s">
        <v>24</v>
      </c>
      <c r="B45" s="193" t="s">
        <v>106</v>
      </c>
      <c r="C45" s="165" t="s">
        <v>76</v>
      </c>
      <c r="D45" s="93">
        <v>90</v>
      </c>
      <c r="E45" s="194">
        <v>91</v>
      </c>
      <c r="F45" s="194">
        <v>88</v>
      </c>
      <c r="G45" s="94">
        <v>89</v>
      </c>
      <c r="H45" s="79">
        <f t="shared" si="1"/>
        <v>358</v>
      </c>
      <c r="I45" s="48">
        <v>3</v>
      </c>
    </row>
    <row r="46" spans="1:9" ht="12.75">
      <c r="A46" s="69" t="s">
        <v>25</v>
      </c>
      <c r="B46" s="175" t="s">
        <v>123</v>
      </c>
      <c r="C46" s="165" t="s">
        <v>78</v>
      </c>
      <c r="D46" s="93">
        <v>86</v>
      </c>
      <c r="E46" s="194">
        <v>83</v>
      </c>
      <c r="F46" s="194">
        <v>91</v>
      </c>
      <c r="G46" s="94">
        <v>93</v>
      </c>
      <c r="H46" s="79">
        <f t="shared" si="1"/>
        <v>353</v>
      </c>
      <c r="I46" s="48">
        <v>2</v>
      </c>
    </row>
    <row r="47" spans="1:9" ht="12.75">
      <c r="A47" s="70" t="s">
        <v>41</v>
      </c>
      <c r="B47" s="257" t="s">
        <v>110</v>
      </c>
      <c r="C47" s="166" t="s">
        <v>78</v>
      </c>
      <c r="D47" s="154">
        <v>90</v>
      </c>
      <c r="E47" s="155">
        <v>87</v>
      </c>
      <c r="F47" s="155">
        <v>83</v>
      </c>
      <c r="G47" s="156">
        <v>91</v>
      </c>
      <c r="H47" s="80">
        <f t="shared" si="1"/>
        <v>351</v>
      </c>
      <c r="I47" s="50">
        <v>1</v>
      </c>
    </row>
    <row r="48" spans="1:9" ht="12.75">
      <c r="A48" s="69" t="s">
        <v>42</v>
      </c>
      <c r="B48" s="215" t="s">
        <v>115</v>
      </c>
      <c r="C48" s="165" t="s">
        <v>93</v>
      </c>
      <c r="D48" s="47">
        <v>89</v>
      </c>
      <c r="E48" s="141">
        <v>85</v>
      </c>
      <c r="F48" s="141">
        <v>86</v>
      </c>
      <c r="G48" s="94">
        <v>90</v>
      </c>
      <c r="H48" s="79">
        <f t="shared" si="1"/>
        <v>350</v>
      </c>
      <c r="I48" s="48"/>
    </row>
    <row r="49" spans="1:9" ht="12.75">
      <c r="A49" s="69" t="s">
        <v>43</v>
      </c>
      <c r="B49" s="218" t="s">
        <v>111</v>
      </c>
      <c r="C49" s="165" t="s">
        <v>93</v>
      </c>
      <c r="D49" s="151">
        <v>85</v>
      </c>
      <c r="E49" s="152">
        <v>87</v>
      </c>
      <c r="F49" s="152">
        <v>92</v>
      </c>
      <c r="G49" s="153">
        <v>86</v>
      </c>
      <c r="H49" s="79">
        <f t="shared" si="1"/>
        <v>350</v>
      </c>
      <c r="I49" s="48"/>
    </row>
    <row r="50" spans="1:9" ht="12.75">
      <c r="A50" s="69" t="s">
        <v>44</v>
      </c>
      <c r="B50" s="175" t="s">
        <v>113</v>
      </c>
      <c r="C50" s="165" t="s">
        <v>90</v>
      </c>
      <c r="D50" s="93">
        <v>86</v>
      </c>
      <c r="E50" s="194">
        <v>88</v>
      </c>
      <c r="F50" s="194">
        <v>82</v>
      </c>
      <c r="G50" s="94">
        <v>92</v>
      </c>
      <c r="H50" s="79">
        <f t="shared" si="1"/>
        <v>348</v>
      </c>
      <c r="I50" s="48"/>
    </row>
    <row r="51" spans="1:9" ht="12.75">
      <c r="A51" s="69" t="s">
        <v>45</v>
      </c>
      <c r="B51" s="175" t="s">
        <v>133</v>
      </c>
      <c r="C51" s="165" t="s">
        <v>78</v>
      </c>
      <c r="D51" s="93">
        <v>90</v>
      </c>
      <c r="E51" s="194">
        <v>84</v>
      </c>
      <c r="F51" s="194">
        <v>86</v>
      </c>
      <c r="G51" s="94">
        <v>87</v>
      </c>
      <c r="H51" s="79">
        <f t="shared" si="1"/>
        <v>347</v>
      </c>
      <c r="I51" s="48"/>
    </row>
    <row r="52" spans="1:9" ht="12.75">
      <c r="A52" s="69" t="s">
        <v>46</v>
      </c>
      <c r="B52" s="175" t="s">
        <v>116</v>
      </c>
      <c r="C52" s="165" t="s">
        <v>93</v>
      </c>
      <c r="D52" s="197">
        <v>88</v>
      </c>
      <c r="E52" s="199">
        <v>88</v>
      </c>
      <c r="F52" s="199">
        <v>84</v>
      </c>
      <c r="G52" s="153">
        <v>86</v>
      </c>
      <c r="H52" s="79">
        <f t="shared" si="1"/>
        <v>346</v>
      </c>
      <c r="I52" s="48"/>
    </row>
    <row r="53" spans="1:9" ht="12.75">
      <c r="A53" s="69" t="s">
        <v>47</v>
      </c>
      <c r="B53" s="12" t="s">
        <v>125</v>
      </c>
      <c r="C53" s="165" t="s">
        <v>135</v>
      </c>
      <c r="D53" s="93">
        <v>85</v>
      </c>
      <c r="E53" s="194">
        <v>82</v>
      </c>
      <c r="F53" s="194">
        <v>81</v>
      </c>
      <c r="G53" s="94">
        <v>90</v>
      </c>
      <c r="H53" s="79">
        <f t="shared" si="1"/>
        <v>338</v>
      </c>
      <c r="I53" s="48"/>
    </row>
    <row r="54" spans="1:9" ht="12.75">
      <c r="A54" s="69" t="s">
        <v>48</v>
      </c>
      <c r="B54" s="175" t="s">
        <v>134</v>
      </c>
      <c r="C54" s="165" t="s">
        <v>78</v>
      </c>
      <c r="D54" s="197">
        <v>90</v>
      </c>
      <c r="E54" s="199">
        <v>79</v>
      </c>
      <c r="F54" s="199">
        <v>82</v>
      </c>
      <c r="G54" s="153">
        <v>87</v>
      </c>
      <c r="H54" s="79">
        <f t="shared" si="1"/>
        <v>338</v>
      </c>
      <c r="I54" s="48"/>
    </row>
    <row r="55" spans="1:9" ht="12.75">
      <c r="A55" s="69" t="s">
        <v>49</v>
      </c>
      <c r="B55" s="76" t="s">
        <v>91</v>
      </c>
      <c r="C55" s="165" t="s">
        <v>64</v>
      </c>
      <c r="D55" s="197">
        <v>79</v>
      </c>
      <c r="E55" s="199">
        <v>81</v>
      </c>
      <c r="F55" s="199">
        <v>87</v>
      </c>
      <c r="G55" s="153">
        <v>87</v>
      </c>
      <c r="H55" s="79">
        <f t="shared" si="1"/>
        <v>334</v>
      </c>
      <c r="I55" s="48"/>
    </row>
    <row r="56" spans="1:9" ht="12.75">
      <c r="A56" s="69" t="s">
        <v>50</v>
      </c>
      <c r="B56" s="224" t="s">
        <v>124</v>
      </c>
      <c r="C56" s="165" t="s">
        <v>108</v>
      </c>
      <c r="D56" s="197">
        <v>83</v>
      </c>
      <c r="E56" s="199">
        <v>79</v>
      </c>
      <c r="F56" s="199">
        <v>83</v>
      </c>
      <c r="G56" s="153">
        <v>88</v>
      </c>
      <c r="H56" s="79">
        <f t="shared" si="1"/>
        <v>333</v>
      </c>
      <c r="I56" s="48"/>
    </row>
    <row r="57" spans="1:9" ht="12.75">
      <c r="A57" s="69" t="s">
        <v>51</v>
      </c>
      <c r="B57" s="196" t="s">
        <v>117</v>
      </c>
      <c r="C57" s="165" t="s">
        <v>79</v>
      </c>
      <c r="D57" s="197">
        <v>62</v>
      </c>
      <c r="E57" s="199">
        <v>71</v>
      </c>
      <c r="F57" s="199">
        <v>69</v>
      </c>
      <c r="G57" s="153">
        <v>67</v>
      </c>
      <c r="H57" s="79">
        <f t="shared" si="1"/>
        <v>269</v>
      </c>
      <c r="I57" s="48"/>
    </row>
    <row r="58" spans="1:9" ht="12.75">
      <c r="A58" s="69" t="s">
        <v>52</v>
      </c>
      <c r="B58" s="206" t="s">
        <v>128</v>
      </c>
      <c r="C58" s="165" t="s">
        <v>79</v>
      </c>
      <c r="D58" s="93">
        <v>70</v>
      </c>
      <c r="E58" s="194">
        <v>68</v>
      </c>
      <c r="F58" s="194">
        <v>71</v>
      </c>
      <c r="G58" s="94">
        <v>58</v>
      </c>
      <c r="H58" s="79">
        <f t="shared" si="1"/>
        <v>267</v>
      </c>
      <c r="I58" s="48"/>
    </row>
    <row r="59" spans="1:9" ht="12.75">
      <c r="A59" s="214"/>
      <c r="B59" s="196"/>
      <c r="C59" s="165"/>
      <c r="D59" s="47"/>
      <c r="E59" s="141"/>
      <c r="F59" s="141"/>
      <c r="G59" s="94"/>
      <c r="H59" s="79"/>
      <c r="I59" s="48"/>
    </row>
    <row r="60" spans="1:9" ht="3.75" customHeight="1">
      <c r="A60" s="117"/>
      <c r="B60" s="117"/>
      <c r="C60" s="117"/>
      <c r="D60" s="118"/>
      <c r="E60" s="119"/>
      <c r="F60" s="119"/>
      <c r="G60" s="120"/>
      <c r="H60" s="82"/>
      <c r="I60" s="83"/>
    </row>
    <row r="62" spans="2:9" ht="12.75">
      <c r="B62" s="175"/>
      <c r="I62" s="99" t="s">
        <v>39</v>
      </c>
    </row>
    <row r="63" ht="12.75">
      <c r="I63" s="202" t="s">
        <v>131</v>
      </c>
    </row>
  </sheetData>
  <sheetProtection/>
  <mergeCells count="2">
    <mergeCell ref="E6:G6"/>
    <mergeCell ref="D20:G20"/>
  </mergeCells>
  <printOptions/>
  <pageMargins left="0.78" right="0.75" top="0.72" bottom="0.22" header="0" footer="0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31">
      <selection activeCell="M49" sqref="M49"/>
    </sheetView>
  </sheetViews>
  <sheetFormatPr defaultColWidth="9.00390625" defaultRowHeight="12.75"/>
  <cols>
    <col min="1" max="1" width="3.75390625" style="100" customWidth="1"/>
    <col min="2" max="2" width="25.625" style="100" customWidth="1"/>
    <col min="3" max="3" width="24.25390625" style="100" bestFit="1" customWidth="1"/>
    <col min="4" max="7" width="4.75390625" style="102" customWidth="1"/>
    <col min="8" max="8" width="7.75390625" style="102" customWidth="1"/>
    <col min="9" max="9" width="6.75390625" style="7" customWidth="1"/>
    <col min="10" max="10" width="1.625" style="100" customWidth="1"/>
    <col min="11" max="12" width="9.125" style="100" customWidth="1"/>
    <col min="13" max="13" width="15.25390625" style="100" customWidth="1"/>
    <col min="14" max="14" width="18.00390625" style="100" customWidth="1"/>
    <col min="15" max="16384" width="9.125" style="100" customWidth="1"/>
  </cols>
  <sheetData>
    <row r="1" spans="1:8" ht="15.75">
      <c r="A1" s="39" t="s">
        <v>31</v>
      </c>
      <c r="C1" s="7"/>
      <c r="D1" s="11"/>
      <c r="E1" s="7"/>
      <c r="F1" s="11"/>
      <c r="G1" s="7"/>
      <c r="H1" s="11"/>
    </row>
    <row r="2" spans="2:9" ht="15">
      <c r="B2" s="40" t="s">
        <v>72</v>
      </c>
      <c r="C2" s="8"/>
      <c r="D2" s="8"/>
      <c r="E2" s="7"/>
      <c r="F2" s="9"/>
      <c r="G2" s="3"/>
      <c r="H2" s="9"/>
      <c r="I2" s="3"/>
    </row>
    <row r="3" spans="1:9" ht="12.75">
      <c r="A3" s="103"/>
      <c r="B3" s="103"/>
      <c r="C3" s="3"/>
      <c r="D3" s="10"/>
      <c r="E3" s="3"/>
      <c r="F3" s="10"/>
      <c r="G3" s="3"/>
      <c r="H3" s="10"/>
      <c r="I3" s="3"/>
    </row>
    <row r="4" spans="1:9" ht="12.75">
      <c r="A4" s="41"/>
      <c r="B4" s="40" t="s">
        <v>71</v>
      </c>
      <c r="C4" s="3"/>
      <c r="D4" s="101"/>
      <c r="E4" s="3"/>
      <c r="F4" s="101"/>
      <c r="G4" s="3"/>
      <c r="H4" s="101"/>
      <c r="I4" s="3"/>
    </row>
    <row r="6" spans="1:7" ht="13.5" thickBot="1">
      <c r="A6" s="40" t="s">
        <v>35</v>
      </c>
      <c r="E6" s="292" t="s">
        <v>59</v>
      </c>
      <c r="F6" s="293"/>
      <c r="G6" s="294"/>
    </row>
    <row r="7" spans="1:9" ht="13.5" thickBot="1">
      <c r="A7" s="105"/>
      <c r="B7" s="38" t="s">
        <v>30</v>
      </c>
      <c r="C7" s="106"/>
      <c r="D7" s="107" t="s">
        <v>60</v>
      </c>
      <c r="E7" s="138">
        <v>1</v>
      </c>
      <c r="F7" s="139">
        <v>2</v>
      </c>
      <c r="G7" s="107">
        <v>3</v>
      </c>
      <c r="H7" s="37" t="s">
        <v>37</v>
      </c>
      <c r="I7" s="37" t="s">
        <v>27</v>
      </c>
    </row>
    <row r="8" spans="1:9" ht="3" customHeight="1" thickBot="1">
      <c r="A8" s="108"/>
      <c r="B8" s="78"/>
      <c r="C8" s="108"/>
      <c r="D8" s="109"/>
      <c r="E8" s="92"/>
      <c r="F8" s="140"/>
      <c r="G8" s="109"/>
      <c r="H8" s="78"/>
      <c r="I8" s="78"/>
    </row>
    <row r="9" spans="1:9" ht="12.75">
      <c r="A9" s="42" t="s">
        <v>0</v>
      </c>
      <c r="B9" s="237" t="s">
        <v>150</v>
      </c>
      <c r="C9" s="241"/>
      <c r="D9" s="252"/>
      <c r="E9" s="242">
        <v>374</v>
      </c>
      <c r="F9" s="243">
        <v>371</v>
      </c>
      <c r="G9" s="244">
        <v>368</v>
      </c>
      <c r="H9" s="42">
        <v>1113</v>
      </c>
      <c r="I9" s="42">
        <v>10</v>
      </c>
    </row>
    <row r="10" spans="1:9" ht="12.75">
      <c r="A10" s="43" t="s">
        <v>1</v>
      </c>
      <c r="B10" s="218" t="s">
        <v>143</v>
      </c>
      <c r="C10" s="245"/>
      <c r="D10" s="157"/>
      <c r="E10" s="51">
        <v>372</v>
      </c>
      <c r="F10" s="240">
        <v>369</v>
      </c>
      <c r="G10" s="239">
        <v>367</v>
      </c>
      <c r="H10" s="43">
        <v>1108</v>
      </c>
      <c r="I10" s="43">
        <v>8</v>
      </c>
    </row>
    <row r="11" spans="1:9" ht="12.75">
      <c r="A11" s="44" t="s">
        <v>2</v>
      </c>
      <c r="B11" s="174" t="s">
        <v>142</v>
      </c>
      <c r="C11" s="246"/>
      <c r="D11" s="191"/>
      <c r="E11" s="247">
        <v>373</v>
      </c>
      <c r="F11" s="248">
        <v>371</v>
      </c>
      <c r="G11" s="249">
        <v>359</v>
      </c>
      <c r="H11" s="44">
        <v>1103</v>
      </c>
      <c r="I11" s="44">
        <v>6</v>
      </c>
    </row>
    <row r="12" spans="1:9" ht="12.75">
      <c r="A12" s="69" t="s">
        <v>3</v>
      </c>
      <c r="B12" s="218" t="s">
        <v>155</v>
      </c>
      <c r="C12" s="103"/>
      <c r="D12" s="157"/>
      <c r="E12" s="93">
        <v>364</v>
      </c>
      <c r="F12" s="141">
        <v>362</v>
      </c>
      <c r="G12" s="111">
        <v>376</v>
      </c>
      <c r="H12" s="43">
        <v>1102</v>
      </c>
      <c r="I12" s="43">
        <v>5</v>
      </c>
    </row>
    <row r="13" spans="1:9" ht="12.75">
      <c r="A13" s="69" t="s">
        <v>4</v>
      </c>
      <c r="B13" s="218" t="s">
        <v>156</v>
      </c>
      <c r="C13" s="103"/>
      <c r="D13" s="157"/>
      <c r="E13" s="93">
        <v>361</v>
      </c>
      <c r="F13" s="141">
        <v>360</v>
      </c>
      <c r="G13" s="111">
        <v>378</v>
      </c>
      <c r="H13" s="43">
        <v>1099</v>
      </c>
      <c r="I13" s="43">
        <v>4</v>
      </c>
    </row>
    <row r="14" spans="1:9" ht="12.75">
      <c r="A14" s="69" t="s">
        <v>5</v>
      </c>
      <c r="B14" s="218" t="s">
        <v>157</v>
      </c>
      <c r="C14" s="103"/>
      <c r="D14" s="101"/>
      <c r="E14" s="93">
        <v>355</v>
      </c>
      <c r="F14" s="141">
        <v>363</v>
      </c>
      <c r="G14" s="111">
        <v>370</v>
      </c>
      <c r="H14" s="43">
        <v>1088</v>
      </c>
      <c r="I14" s="43">
        <v>3</v>
      </c>
    </row>
    <row r="15" spans="1:9" ht="12.75">
      <c r="A15" s="69" t="s">
        <v>6</v>
      </c>
      <c r="B15" s="218" t="s">
        <v>77</v>
      </c>
      <c r="C15" s="245"/>
      <c r="D15" s="250"/>
      <c r="E15" s="51">
        <v>372</v>
      </c>
      <c r="F15" s="240">
        <v>353</v>
      </c>
      <c r="G15" s="239">
        <v>350</v>
      </c>
      <c r="H15" s="43">
        <v>1075</v>
      </c>
      <c r="I15" s="43">
        <v>2</v>
      </c>
    </row>
    <row r="16" spans="1:9" ht="12.75">
      <c r="A16" s="69" t="s">
        <v>7</v>
      </c>
      <c r="B16" s="218" t="s">
        <v>141</v>
      </c>
      <c r="C16" s="245"/>
      <c r="D16" s="250"/>
      <c r="E16" s="51">
        <v>376</v>
      </c>
      <c r="F16" s="240">
        <v>362</v>
      </c>
      <c r="G16" s="239">
        <v>274</v>
      </c>
      <c r="H16" s="43">
        <v>1012</v>
      </c>
      <c r="I16" s="43">
        <v>1</v>
      </c>
    </row>
    <row r="17" spans="1:9" ht="12.75">
      <c r="A17" s="214" t="s">
        <v>8</v>
      </c>
      <c r="B17" s="218" t="s">
        <v>135</v>
      </c>
      <c r="C17" s="103"/>
      <c r="D17" s="101"/>
      <c r="E17" s="93">
        <v>359</v>
      </c>
      <c r="F17" s="141">
        <v>348</v>
      </c>
      <c r="G17" s="111">
        <v>292</v>
      </c>
      <c r="H17" s="43">
        <v>999</v>
      </c>
      <c r="I17" s="43">
        <v>0</v>
      </c>
    </row>
    <row r="18" spans="1:9" ht="3" customHeight="1">
      <c r="A18" s="185"/>
      <c r="B18" s="186"/>
      <c r="C18" s="187"/>
      <c r="D18" s="188"/>
      <c r="E18" s="118"/>
      <c r="F18" s="189"/>
      <c r="G18" s="190"/>
      <c r="H18" s="185"/>
      <c r="I18" s="185"/>
    </row>
    <row r="19" spans="1:9" ht="12.75">
      <c r="A19" s="3"/>
      <c r="B19" s="81"/>
      <c r="C19" s="103"/>
      <c r="D19" s="101"/>
      <c r="E19" s="101"/>
      <c r="F19" s="101"/>
      <c r="G19" s="101"/>
      <c r="H19" s="3"/>
      <c r="I19" s="3"/>
    </row>
    <row r="20" spans="1:7" ht="13.5" thickBot="1">
      <c r="A20" s="6" t="s">
        <v>36</v>
      </c>
      <c r="D20" s="292" t="s">
        <v>58</v>
      </c>
      <c r="E20" s="293"/>
      <c r="F20" s="293"/>
      <c r="G20" s="294"/>
    </row>
    <row r="21" spans="1:9" ht="13.5" thickBot="1">
      <c r="A21" s="105"/>
      <c r="B21" s="37" t="s">
        <v>38</v>
      </c>
      <c r="C21" s="36" t="s">
        <v>30</v>
      </c>
      <c r="D21" s="114">
        <v>1</v>
      </c>
      <c r="E21" s="107">
        <v>2</v>
      </c>
      <c r="F21" s="107">
        <v>3</v>
      </c>
      <c r="G21" s="115">
        <v>4</v>
      </c>
      <c r="H21" s="37" t="s">
        <v>29</v>
      </c>
      <c r="I21" s="37" t="s">
        <v>27</v>
      </c>
    </row>
    <row r="22" spans="1:9" ht="3" customHeight="1" thickBot="1">
      <c r="A22" s="108"/>
      <c r="B22" s="78"/>
      <c r="C22" s="78"/>
      <c r="D22" s="109"/>
      <c r="E22" s="109"/>
      <c r="F22" s="109"/>
      <c r="G22" s="109"/>
      <c r="H22" s="78"/>
      <c r="I22" s="78"/>
    </row>
    <row r="23" spans="1:9" ht="12.75">
      <c r="A23" s="42" t="s">
        <v>0</v>
      </c>
      <c r="B23" s="253" t="s">
        <v>86</v>
      </c>
      <c r="C23" s="164" t="s">
        <v>153</v>
      </c>
      <c r="D23" s="161">
        <v>93</v>
      </c>
      <c r="E23" s="162">
        <v>96</v>
      </c>
      <c r="F23" s="162">
        <v>95</v>
      </c>
      <c r="G23" s="219">
        <v>94</v>
      </c>
      <c r="H23" s="77">
        <v>378</v>
      </c>
      <c r="I23" s="46">
        <v>30</v>
      </c>
    </row>
    <row r="24" spans="1:9" s="6" customFormat="1" ht="12.75">
      <c r="A24" s="43" t="s">
        <v>1</v>
      </c>
      <c r="B24" s="76" t="s">
        <v>144</v>
      </c>
      <c r="C24" s="165" t="s">
        <v>145</v>
      </c>
      <c r="D24" s="151">
        <v>96</v>
      </c>
      <c r="E24" s="152">
        <v>93</v>
      </c>
      <c r="F24" s="152">
        <v>95</v>
      </c>
      <c r="G24" s="153">
        <v>92</v>
      </c>
      <c r="H24" s="79">
        <v>376</v>
      </c>
      <c r="I24" s="48">
        <v>26</v>
      </c>
    </row>
    <row r="25" spans="1:9" s="6" customFormat="1" ht="12.75">
      <c r="A25" s="44" t="s">
        <v>2</v>
      </c>
      <c r="B25" s="209" t="s">
        <v>158</v>
      </c>
      <c r="C25" s="166" t="s">
        <v>155</v>
      </c>
      <c r="D25" s="154">
        <v>94</v>
      </c>
      <c r="E25" s="155">
        <v>96</v>
      </c>
      <c r="F25" s="155">
        <v>95</v>
      </c>
      <c r="G25" s="156">
        <v>91</v>
      </c>
      <c r="H25" s="80">
        <v>376</v>
      </c>
      <c r="I25" s="50">
        <v>24</v>
      </c>
    </row>
    <row r="26" spans="1:9" s="6" customFormat="1" ht="12.75">
      <c r="A26" s="69" t="s">
        <v>3</v>
      </c>
      <c r="B26" s="196" t="s">
        <v>87</v>
      </c>
      <c r="C26" s="165" t="s">
        <v>139</v>
      </c>
      <c r="D26" s="151">
        <v>96</v>
      </c>
      <c r="E26" s="152">
        <v>92</v>
      </c>
      <c r="F26" s="152">
        <v>95</v>
      </c>
      <c r="G26" s="153">
        <v>91</v>
      </c>
      <c r="H26" s="79">
        <v>374</v>
      </c>
      <c r="I26" s="48">
        <v>22</v>
      </c>
    </row>
    <row r="27" spans="1:19" ht="12.75">
      <c r="A27" s="69" t="s">
        <v>4</v>
      </c>
      <c r="B27" s="76" t="s">
        <v>88</v>
      </c>
      <c r="C27" s="165" t="s">
        <v>140</v>
      </c>
      <c r="D27" s="151">
        <v>92</v>
      </c>
      <c r="E27" s="152">
        <v>95</v>
      </c>
      <c r="F27" s="152">
        <v>96</v>
      </c>
      <c r="G27" s="153">
        <v>90</v>
      </c>
      <c r="H27" s="79">
        <v>373</v>
      </c>
      <c r="I27" s="48">
        <v>21</v>
      </c>
      <c r="M27"/>
      <c r="N27"/>
      <c r="R27" s="236"/>
      <c r="S27" s="236"/>
    </row>
    <row r="28" spans="1:19" ht="12.75">
      <c r="A28" s="69" t="s">
        <v>5</v>
      </c>
      <c r="B28" t="s">
        <v>98</v>
      </c>
      <c r="C28" s="165" t="s">
        <v>146</v>
      </c>
      <c r="D28" s="151">
        <v>91</v>
      </c>
      <c r="E28" s="152">
        <v>94</v>
      </c>
      <c r="F28" s="152">
        <v>93</v>
      </c>
      <c r="G28" s="153">
        <v>94</v>
      </c>
      <c r="H28" s="79">
        <v>372</v>
      </c>
      <c r="I28" s="48">
        <v>20</v>
      </c>
      <c r="M28" s="6"/>
      <c r="N28" s="6"/>
      <c r="O28" s="6"/>
      <c r="P28" s="6"/>
      <c r="Q28" s="6"/>
      <c r="R28" s="6"/>
      <c r="S28" s="6"/>
    </row>
    <row r="29" spans="1:19" ht="12.75">
      <c r="A29" s="69" t="s">
        <v>6</v>
      </c>
      <c r="B29" s="12" t="s">
        <v>129</v>
      </c>
      <c r="C29" s="165" t="s">
        <v>77</v>
      </c>
      <c r="D29" s="151">
        <v>94</v>
      </c>
      <c r="E29" s="152">
        <v>93</v>
      </c>
      <c r="F29" s="152">
        <v>92</v>
      </c>
      <c r="G29" s="153">
        <v>93</v>
      </c>
      <c r="H29" s="79">
        <v>372</v>
      </c>
      <c r="I29" s="48">
        <v>19</v>
      </c>
      <c r="M29" s="6"/>
      <c r="N29" s="6"/>
      <c r="O29" s="6"/>
      <c r="P29" s="6"/>
      <c r="Q29" s="6"/>
      <c r="R29" s="6"/>
      <c r="S29" s="6"/>
    </row>
    <row r="30" spans="1:9" ht="12.75">
      <c r="A30" s="69" t="s">
        <v>7</v>
      </c>
      <c r="B30" s="175" t="s">
        <v>83</v>
      </c>
      <c r="C30" s="165" t="s">
        <v>139</v>
      </c>
      <c r="D30" s="151">
        <v>94</v>
      </c>
      <c r="E30" s="152">
        <v>91</v>
      </c>
      <c r="F30" s="152">
        <v>91</v>
      </c>
      <c r="G30" s="153">
        <v>95</v>
      </c>
      <c r="H30" s="79">
        <v>371</v>
      </c>
      <c r="I30" s="48">
        <v>18</v>
      </c>
    </row>
    <row r="31" spans="1:9" ht="12.75">
      <c r="A31" s="69" t="s">
        <v>8</v>
      </c>
      <c r="B31" s="207" t="s">
        <v>97</v>
      </c>
      <c r="C31" s="165" t="s">
        <v>140</v>
      </c>
      <c r="D31" s="151">
        <v>92</v>
      </c>
      <c r="E31" s="152">
        <v>96</v>
      </c>
      <c r="F31" s="152">
        <v>90</v>
      </c>
      <c r="G31" s="153">
        <v>93</v>
      </c>
      <c r="H31" s="79">
        <v>371</v>
      </c>
      <c r="I31" s="48">
        <v>17</v>
      </c>
    </row>
    <row r="32" spans="1:9" ht="12.75">
      <c r="A32" s="69" t="s">
        <v>9</v>
      </c>
      <c r="B32" s="206" t="s">
        <v>99</v>
      </c>
      <c r="C32" s="165" t="s">
        <v>151</v>
      </c>
      <c r="D32" s="151">
        <v>92</v>
      </c>
      <c r="E32" s="152">
        <v>95</v>
      </c>
      <c r="F32" s="152">
        <v>91</v>
      </c>
      <c r="G32" s="153">
        <v>92</v>
      </c>
      <c r="H32" s="79">
        <v>370</v>
      </c>
      <c r="I32" s="48">
        <v>16</v>
      </c>
    </row>
    <row r="33" spans="1:9" ht="12.75">
      <c r="A33" s="69" t="s">
        <v>12</v>
      </c>
      <c r="B33" s="175" t="s">
        <v>89</v>
      </c>
      <c r="C33" s="165" t="s">
        <v>146</v>
      </c>
      <c r="D33" s="151">
        <v>95</v>
      </c>
      <c r="E33" s="152">
        <v>92</v>
      </c>
      <c r="F33" s="152">
        <v>88</v>
      </c>
      <c r="G33" s="153">
        <v>94</v>
      </c>
      <c r="H33" s="79">
        <v>369</v>
      </c>
      <c r="I33" s="48">
        <v>15</v>
      </c>
    </row>
    <row r="34" spans="1:9" ht="12.75">
      <c r="A34" s="69" t="s">
        <v>13</v>
      </c>
      <c r="B34" t="s">
        <v>104</v>
      </c>
      <c r="C34" s="165" t="s">
        <v>139</v>
      </c>
      <c r="D34" s="47">
        <v>90</v>
      </c>
      <c r="E34" s="141">
        <v>94</v>
      </c>
      <c r="F34" s="141">
        <v>94</v>
      </c>
      <c r="G34" s="94">
        <v>90</v>
      </c>
      <c r="H34" s="79">
        <v>368</v>
      </c>
      <c r="I34" s="48">
        <v>14</v>
      </c>
    </row>
    <row r="35" spans="1:9" ht="12.75">
      <c r="A35" s="69" t="s">
        <v>14</v>
      </c>
      <c r="B35" s="238" t="s">
        <v>94</v>
      </c>
      <c r="C35" s="180" t="s">
        <v>138</v>
      </c>
      <c r="D35" s="151">
        <v>95</v>
      </c>
      <c r="E35" s="152">
        <v>91</v>
      </c>
      <c r="F35" s="152">
        <v>92</v>
      </c>
      <c r="G35" s="153">
        <v>89</v>
      </c>
      <c r="H35" s="79">
        <v>367</v>
      </c>
      <c r="I35" s="48">
        <v>13</v>
      </c>
    </row>
    <row r="36" spans="1:9" ht="12.75">
      <c r="A36" s="69" t="s">
        <v>15</v>
      </c>
      <c r="B36" s="206" t="s">
        <v>103</v>
      </c>
      <c r="C36" s="165" t="s">
        <v>155</v>
      </c>
      <c r="D36" s="151">
        <v>92</v>
      </c>
      <c r="E36" s="152">
        <v>90</v>
      </c>
      <c r="F36" s="152">
        <v>90</v>
      </c>
      <c r="G36" s="153">
        <v>92</v>
      </c>
      <c r="H36" s="79">
        <v>364</v>
      </c>
      <c r="I36" s="48">
        <v>12</v>
      </c>
    </row>
    <row r="37" spans="1:9" ht="12.75">
      <c r="A37" s="69" t="s">
        <v>18</v>
      </c>
      <c r="B37" s="206" t="s">
        <v>101</v>
      </c>
      <c r="C37" s="165" t="s">
        <v>151</v>
      </c>
      <c r="D37" s="151">
        <v>91</v>
      </c>
      <c r="E37" s="152">
        <v>90</v>
      </c>
      <c r="F37" s="152">
        <v>90</v>
      </c>
      <c r="G37" s="153">
        <v>92</v>
      </c>
      <c r="H37" s="79">
        <v>363</v>
      </c>
      <c r="I37" s="48">
        <v>11</v>
      </c>
    </row>
    <row r="38" spans="1:9" ht="12.75">
      <c r="A38" s="69" t="s">
        <v>16</v>
      </c>
      <c r="B38" s="206" t="s">
        <v>152</v>
      </c>
      <c r="C38" s="165" t="s">
        <v>155</v>
      </c>
      <c r="D38" s="151">
        <v>84</v>
      </c>
      <c r="E38" s="152">
        <v>89</v>
      </c>
      <c r="F38" s="152">
        <v>92</v>
      </c>
      <c r="G38" s="153">
        <v>97</v>
      </c>
      <c r="H38" s="79">
        <v>362</v>
      </c>
      <c r="I38" s="48">
        <v>10</v>
      </c>
    </row>
    <row r="39" spans="1:9" ht="12.75">
      <c r="A39" s="69" t="s">
        <v>17</v>
      </c>
      <c r="B39" s="175" t="s">
        <v>85</v>
      </c>
      <c r="C39" s="165" t="s">
        <v>145</v>
      </c>
      <c r="D39" s="151">
        <v>89</v>
      </c>
      <c r="E39" s="152">
        <v>92</v>
      </c>
      <c r="F39" s="152">
        <v>91</v>
      </c>
      <c r="G39" s="153">
        <v>90</v>
      </c>
      <c r="H39" s="79">
        <v>362</v>
      </c>
      <c r="I39" s="48">
        <v>9</v>
      </c>
    </row>
    <row r="40" spans="1:9" ht="12.75">
      <c r="A40" s="69" t="s">
        <v>19</v>
      </c>
      <c r="B40" s="207" t="s">
        <v>154</v>
      </c>
      <c r="C40" s="165" t="s">
        <v>153</v>
      </c>
      <c r="D40" s="47">
        <v>87</v>
      </c>
      <c r="E40" s="141">
        <v>95</v>
      </c>
      <c r="F40" s="141">
        <v>93</v>
      </c>
      <c r="G40" s="94">
        <v>86</v>
      </c>
      <c r="H40" s="79">
        <v>361</v>
      </c>
      <c r="I40" s="48">
        <v>8</v>
      </c>
    </row>
    <row r="41" spans="1:9" ht="12.75">
      <c r="A41" s="69" t="s">
        <v>20</v>
      </c>
      <c r="B41" s="207" t="s">
        <v>123</v>
      </c>
      <c r="C41" s="165" t="s">
        <v>153</v>
      </c>
      <c r="D41" s="151">
        <v>94</v>
      </c>
      <c r="E41" s="152">
        <v>89</v>
      </c>
      <c r="F41" s="152">
        <v>92</v>
      </c>
      <c r="G41" s="153">
        <v>85</v>
      </c>
      <c r="H41" s="79">
        <v>360</v>
      </c>
      <c r="I41" s="48">
        <v>7</v>
      </c>
    </row>
    <row r="42" spans="1:9" ht="12.75">
      <c r="A42" s="69" t="s">
        <v>21</v>
      </c>
      <c r="B42" s="175" t="s">
        <v>102</v>
      </c>
      <c r="C42" s="165" t="s">
        <v>140</v>
      </c>
      <c r="D42" s="151">
        <v>86</v>
      </c>
      <c r="E42" s="152">
        <v>89</v>
      </c>
      <c r="F42" s="152">
        <v>87</v>
      </c>
      <c r="G42" s="153">
        <v>97</v>
      </c>
      <c r="H42" s="79">
        <v>359</v>
      </c>
      <c r="I42" s="48">
        <v>6</v>
      </c>
    </row>
    <row r="43" spans="1:9" ht="12.75">
      <c r="A43" s="69" t="s">
        <v>22</v>
      </c>
      <c r="B43" s="196" t="s">
        <v>147</v>
      </c>
      <c r="C43" s="165" t="s">
        <v>135</v>
      </c>
      <c r="D43" s="151">
        <v>91</v>
      </c>
      <c r="E43" s="152">
        <v>86</v>
      </c>
      <c r="F43" s="152">
        <v>89</v>
      </c>
      <c r="G43" s="153">
        <v>93</v>
      </c>
      <c r="H43" s="79">
        <v>359</v>
      </c>
      <c r="I43" s="48">
        <v>5</v>
      </c>
    </row>
    <row r="44" spans="1:9" ht="12.75">
      <c r="A44" s="69" t="s">
        <v>23</v>
      </c>
      <c r="B44" s="196" t="s">
        <v>91</v>
      </c>
      <c r="C44" s="165" t="s">
        <v>155</v>
      </c>
      <c r="D44" s="151">
        <v>89</v>
      </c>
      <c r="E44" s="152">
        <v>91</v>
      </c>
      <c r="F44" s="152">
        <v>86</v>
      </c>
      <c r="G44" s="153">
        <v>90</v>
      </c>
      <c r="H44" s="79">
        <v>356</v>
      </c>
      <c r="I44" s="48">
        <v>4</v>
      </c>
    </row>
    <row r="45" spans="1:9" ht="12.75">
      <c r="A45" s="69" t="s">
        <v>24</v>
      </c>
      <c r="B45" s="76" t="s">
        <v>95</v>
      </c>
      <c r="C45" s="165" t="s">
        <v>151</v>
      </c>
      <c r="D45" s="151">
        <v>91</v>
      </c>
      <c r="E45" s="152">
        <v>91</v>
      </c>
      <c r="F45" s="152">
        <v>86</v>
      </c>
      <c r="G45" s="153">
        <v>87</v>
      </c>
      <c r="H45" s="79">
        <v>355</v>
      </c>
      <c r="I45" s="48">
        <v>3</v>
      </c>
    </row>
    <row r="46" spans="1:9" ht="12.75">
      <c r="A46" s="69" t="s">
        <v>25</v>
      </c>
      <c r="B46" s="196" t="s">
        <v>111</v>
      </c>
      <c r="C46" s="165" t="s">
        <v>77</v>
      </c>
      <c r="D46" s="151">
        <v>93</v>
      </c>
      <c r="E46" s="152">
        <v>86</v>
      </c>
      <c r="F46" s="152">
        <v>85</v>
      </c>
      <c r="G46" s="153">
        <v>89</v>
      </c>
      <c r="H46" s="79">
        <v>353</v>
      </c>
      <c r="I46" s="48">
        <v>2</v>
      </c>
    </row>
    <row r="47" spans="1:9" ht="12.75">
      <c r="A47" s="70" t="s">
        <v>41</v>
      </c>
      <c r="B47" s="254" t="s">
        <v>109</v>
      </c>
      <c r="C47" s="166" t="s">
        <v>77</v>
      </c>
      <c r="D47" s="154">
        <v>89</v>
      </c>
      <c r="E47" s="155">
        <v>90</v>
      </c>
      <c r="F47" s="155">
        <v>82</v>
      </c>
      <c r="G47" s="156">
        <v>89</v>
      </c>
      <c r="H47" s="80">
        <v>350</v>
      </c>
      <c r="I47" s="50">
        <v>1</v>
      </c>
    </row>
    <row r="48" spans="1:9" ht="12.75">
      <c r="A48" s="69" t="s">
        <v>42</v>
      </c>
      <c r="B48" s="218" t="s">
        <v>134</v>
      </c>
      <c r="C48" s="165" t="s">
        <v>153</v>
      </c>
      <c r="D48" s="151">
        <v>80</v>
      </c>
      <c r="E48" s="152">
        <v>90</v>
      </c>
      <c r="F48" s="152">
        <v>88</v>
      </c>
      <c r="G48" s="153">
        <v>90</v>
      </c>
      <c r="H48" s="79">
        <v>348</v>
      </c>
      <c r="I48" s="48"/>
    </row>
    <row r="49" spans="1:9" ht="12.75">
      <c r="A49" s="69" t="s">
        <v>43</v>
      </c>
      <c r="B49" s="218" t="s">
        <v>113</v>
      </c>
      <c r="C49" s="165" t="s">
        <v>138</v>
      </c>
      <c r="D49" s="151">
        <v>87</v>
      </c>
      <c r="E49" s="152">
        <v>85</v>
      </c>
      <c r="F49" s="152">
        <v>88</v>
      </c>
      <c r="G49" s="153">
        <v>88</v>
      </c>
      <c r="H49" s="79">
        <v>348</v>
      </c>
      <c r="I49" s="48"/>
    </row>
    <row r="50" spans="1:9" ht="12.75">
      <c r="A50" s="69" t="s">
        <v>44</v>
      </c>
      <c r="B50" s="251" t="s">
        <v>148</v>
      </c>
      <c r="C50" s="165" t="s">
        <v>135</v>
      </c>
      <c r="D50" s="151">
        <v>93</v>
      </c>
      <c r="E50" s="152">
        <v>84</v>
      </c>
      <c r="F50" s="152">
        <v>86</v>
      </c>
      <c r="G50" s="153">
        <v>85</v>
      </c>
      <c r="H50" s="79">
        <v>348</v>
      </c>
      <c r="I50" s="48"/>
    </row>
    <row r="51" spans="1:9" ht="12.75">
      <c r="A51" s="69" t="s">
        <v>45</v>
      </c>
      <c r="B51" s="251" t="s">
        <v>116</v>
      </c>
      <c r="C51" s="165" t="s">
        <v>77</v>
      </c>
      <c r="D51" s="151">
        <v>87</v>
      </c>
      <c r="E51" s="152">
        <v>86</v>
      </c>
      <c r="F51" s="152">
        <v>81</v>
      </c>
      <c r="G51" s="153">
        <v>87</v>
      </c>
      <c r="H51" s="79">
        <v>341</v>
      </c>
      <c r="I51" s="48"/>
    </row>
    <row r="52" spans="1:9" ht="12.75">
      <c r="A52" s="69" t="s">
        <v>46</v>
      </c>
      <c r="B52" s="251" t="s">
        <v>149</v>
      </c>
      <c r="C52" s="165" t="s">
        <v>135</v>
      </c>
      <c r="D52" s="132">
        <v>85</v>
      </c>
      <c r="E52" s="240">
        <v>71</v>
      </c>
      <c r="F52" s="240">
        <v>66</v>
      </c>
      <c r="G52" s="255">
        <v>70</v>
      </c>
      <c r="H52" s="79">
        <v>292</v>
      </c>
      <c r="I52" s="48"/>
    </row>
    <row r="53" spans="1:9" ht="12.75">
      <c r="A53" s="69" t="s">
        <v>47</v>
      </c>
      <c r="B53" s="251" t="s">
        <v>128</v>
      </c>
      <c r="C53" s="165" t="s">
        <v>145</v>
      </c>
      <c r="D53" s="151">
        <v>62</v>
      </c>
      <c r="E53" s="152">
        <v>66</v>
      </c>
      <c r="F53" s="152">
        <v>71</v>
      </c>
      <c r="G53" s="153">
        <v>75</v>
      </c>
      <c r="H53" s="79">
        <v>274</v>
      </c>
      <c r="I53" s="48"/>
    </row>
    <row r="54" spans="1:9" ht="12.75">
      <c r="A54" s="214"/>
      <c r="B54" s="196"/>
      <c r="C54" s="165"/>
      <c r="D54" s="47"/>
      <c r="E54" s="141"/>
      <c r="F54" s="141"/>
      <c r="G54" s="94"/>
      <c r="H54" s="79"/>
      <c r="I54" s="48"/>
    </row>
    <row r="55" spans="1:9" ht="3.75" customHeight="1">
      <c r="A55" s="117"/>
      <c r="B55" s="117"/>
      <c r="C55" s="117"/>
      <c r="D55" s="118"/>
      <c r="E55" s="119"/>
      <c r="F55" s="119"/>
      <c r="G55" s="120"/>
      <c r="H55" s="82"/>
      <c r="I55" s="83"/>
    </row>
    <row r="56" spans="1:9" ht="12.75">
      <c r="A56" s="103"/>
      <c r="B56" s="103"/>
      <c r="C56" s="103"/>
      <c r="D56" s="101"/>
      <c r="E56" s="101"/>
      <c r="F56" s="101"/>
      <c r="G56" s="101"/>
      <c r="H56" s="3"/>
      <c r="I56" s="3"/>
    </row>
    <row r="57" spans="2:9" ht="12.75">
      <c r="B57" s="175"/>
      <c r="I57" s="99" t="s">
        <v>39</v>
      </c>
    </row>
    <row r="58" ht="12.75">
      <c r="I58" s="202" t="s">
        <v>159</v>
      </c>
    </row>
  </sheetData>
  <sheetProtection/>
  <mergeCells count="2">
    <mergeCell ref="E6:G6"/>
    <mergeCell ref="D20:G20"/>
  </mergeCells>
  <printOptions/>
  <pageMargins left="0.78" right="0.75" top="0.72" bottom="0.22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7">
      <selection activeCell="M34" sqref="M34"/>
    </sheetView>
  </sheetViews>
  <sheetFormatPr defaultColWidth="9.00390625" defaultRowHeight="12.75"/>
  <cols>
    <col min="1" max="1" width="3.75390625" style="100" customWidth="1"/>
    <col min="2" max="2" width="25.625" style="100" customWidth="1"/>
    <col min="3" max="3" width="24.25390625" style="100" bestFit="1" customWidth="1"/>
    <col min="4" max="7" width="4.75390625" style="102" customWidth="1"/>
    <col min="8" max="8" width="7.75390625" style="102" customWidth="1"/>
    <col min="9" max="9" width="6.75390625" style="7" customWidth="1"/>
    <col min="10" max="10" width="1.625" style="100" customWidth="1"/>
    <col min="11" max="16384" width="9.125" style="100" customWidth="1"/>
  </cols>
  <sheetData>
    <row r="1" spans="1:8" ht="15.75">
      <c r="A1" s="39" t="s">
        <v>31</v>
      </c>
      <c r="C1" s="7"/>
      <c r="D1" s="11"/>
      <c r="E1" s="7"/>
      <c r="F1" s="11"/>
      <c r="G1" s="7"/>
      <c r="H1" s="11"/>
    </row>
    <row r="2" spans="2:9" ht="15">
      <c r="B2" s="40" t="s">
        <v>72</v>
      </c>
      <c r="C2" s="8"/>
      <c r="D2" s="8"/>
      <c r="E2" s="7"/>
      <c r="F2" s="9"/>
      <c r="G2" s="3"/>
      <c r="H2" s="9"/>
      <c r="I2" s="3"/>
    </row>
    <row r="3" spans="1:9" ht="12.75">
      <c r="A3" s="103"/>
      <c r="B3" s="103"/>
      <c r="C3" s="3"/>
      <c r="D3" s="10"/>
      <c r="E3" s="3"/>
      <c r="F3" s="10"/>
      <c r="G3" s="3"/>
      <c r="H3" s="10"/>
      <c r="I3" s="3"/>
    </row>
    <row r="4" spans="1:9" ht="12.75">
      <c r="A4" s="41"/>
      <c r="B4" s="40" t="s">
        <v>160</v>
      </c>
      <c r="C4" s="3"/>
      <c r="D4" s="101"/>
      <c r="E4" s="3"/>
      <c r="F4" s="101"/>
      <c r="G4" s="3"/>
      <c r="H4" s="101"/>
      <c r="I4" s="3"/>
    </row>
    <row r="6" spans="1:7" ht="13.5" thickBot="1">
      <c r="A6" s="40" t="s">
        <v>35</v>
      </c>
      <c r="E6" s="292" t="s">
        <v>59</v>
      </c>
      <c r="F6" s="293"/>
      <c r="G6" s="294"/>
    </row>
    <row r="7" spans="1:9" ht="13.5" thickBot="1">
      <c r="A7" s="105"/>
      <c r="B7" s="38" t="s">
        <v>30</v>
      </c>
      <c r="C7" s="106"/>
      <c r="D7" s="107" t="s">
        <v>60</v>
      </c>
      <c r="E7" s="138">
        <v>1</v>
      </c>
      <c r="F7" s="139">
        <v>2</v>
      </c>
      <c r="G7" s="107">
        <v>3</v>
      </c>
      <c r="H7" s="37" t="s">
        <v>37</v>
      </c>
      <c r="I7" s="37" t="s">
        <v>27</v>
      </c>
    </row>
    <row r="8" spans="1:9" ht="3" customHeight="1" thickBot="1">
      <c r="A8" s="108"/>
      <c r="B8" s="78"/>
      <c r="C8" s="108"/>
      <c r="D8" s="109"/>
      <c r="E8" s="92"/>
      <c r="F8" s="140"/>
      <c r="G8" s="109"/>
      <c r="H8" s="78"/>
      <c r="I8" s="78"/>
    </row>
    <row r="9" spans="1:9" ht="12.75">
      <c r="A9" s="42" t="s">
        <v>0</v>
      </c>
      <c r="B9" s="143" t="s">
        <v>80</v>
      </c>
      <c r="C9" s="108"/>
      <c r="D9" s="192"/>
      <c r="E9" s="92">
        <v>380</v>
      </c>
      <c r="F9" s="140">
        <v>374</v>
      </c>
      <c r="G9" s="110">
        <v>368</v>
      </c>
      <c r="H9" s="42">
        <f aca="true" t="shared" si="0" ref="H9:H17">SUM(E9:G9)</f>
        <v>1122</v>
      </c>
      <c r="I9" s="42">
        <v>10</v>
      </c>
    </row>
    <row r="10" spans="1:9" ht="12.75">
      <c r="A10" s="43" t="s">
        <v>1</v>
      </c>
      <c r="B10" s="116" t="s">
        <v>77</v>
      </c>
      <c r="C10" s="103"/>
      <c r="D10" s="157"/>
      <c r="E10" s="93">
        <v>370</v>
      </c>
      <c r="F10" s="141">
        <v>372</v>
      </c>
      <c r="G10" s="111">
        <v>378</v>
      </c>
      <c r="H10" s="43">
        <f t="shared" si="0"/>
        <v>1120</v>
      </c>
      <c r="I10" s="43">
        <v>8</v>
      </c>
    </row>
    <row r="11" spans="1:9" ht="12.75">
      <c r="A11" s="44" t="s">
        <v>2</v>
      </c>
      <c r="B11" s="176" t="s">
        <v>33</v>
      </c>
      <c r="C11" s="112"/>
      <c r="D11" s="191"/>
      <c r="E11" s="104">
        <v>375</v>
      </c>
      <c r="F11" s="142">
        <v>374</v>
      </c>
      <c r="G11" s="113">
        <v>361</v>
      </c>
      <c r="H11" s="44">
        <f t="shared" si="0"/>
        <v>1110</v>
      </c>
      <c r="I11" s="44">
        <v>6</v>
      </c>
    </row>
    <row r="12" spans="1:9" ht="12.75">
      <c r="A12" s="69" t="s">
        <v>3</v>
      </c>
      <c r="B12" s="116" t="s">
        <v>53</v>
      </c>
      <c r="C12" s="103"/>
      <c r="D12" s="157"/>
      <c r="E12" s="93">
        <v>374</v>
      </c>
      <c r="F12" s="141">
        <v>361</v>
      </c>
      <c r="G12" s="111">
        <v>353</v>
      </c>
      <c r="H12" s="43">
        <f t="shared" si="0"/>
        <v>1088</v>
      </c>
      <c r="I12" s="43">
        <v>5</v>
      </c>
    </row>
    <row r="13" spans="1:9" ht="12.75">
      <c r="A13" s="69" t="s">
        <v>4</v>
      </c>
      <c r="B13" s="116" t="s">
        <v>34</v>
      </c>
      <c r="C13" s="103"/>
      <c r="D13" s="157"/>
      <c r="E13" s="93">
        <v>374</v>
      </c>
      <c r="F13" s="141">
        <v>329</v>
      </c>
      <c r="G13" s="111">
        <v>372</v>
      </c>
      <c r="H13" s="43">
        <f t="shared" si="0"/>
        <v>1075</v>
      </c>
      <c r="I13" s="43">
        <v>4</v>
      </c>
    </row>
    <row r="14" spans="1:9" ht="12.75">
      <c r="A14" s="69" t="s">
        <v>5</v>
      </c>
      <c r="B14" s="116" t="s">
        <v>81</v>
      </c>
      <c r="C14" s="103"/>
      <c r="D14" s="157"/>
      <c r="E14" s="93">
        <v>364</v>
      </c>
      <c r="F14" s="141">
        <v>339</v>
      </c>
      <c r="G14" s="111">
        <v>351</v>
      </c>
      <c r="H14" s="43">
        <f t="shared" si="0"/>
        <v>1054</v>
      </c>
      <c r="I14" s="43">
        <v>3</v>
      </c>
    </row>
    <row r="15" spans="1:9" ht="12.75">
      <c r="A15" s="69" t="s">
        <v>6</v>
      </c>
      <c r="B15" s="144" t="s">
        <v>32</v>
      </c>
      <c r="C15" s="103"/>
      <c r="D15" s="157"/>
      <c r="E15" s="93">
        <v>369</v>
      </c>
      <c r="F15" s="141">
        <v>300</v>
      </c>
      <c r="G15" s="111">
        <v>367</v>
      </c>
      <c r="H15" s="43">
        <f t="shared" si="0"/>
        <v>1036</v>
      </c>
      <c r="I15" s="43">
        <v>2</v>
      </c>
    </row>
    <row r="16" spans="1:9" ht="12.75">
      <c r="A16" s="69" t="s">
        <v>7</v>
      </c>
      <c r="B16" s="116" t="s">
        <v>65</v>
      </c>
      <c r="C16" s="103"/>
      <c r="D16" s="157"/>
      <c r="E16" s="93">
        <v>377</v>
      </c>
      <c r="F16" s="141">
        <v>372</v>
      </c>
      <c r="G16" s="111"/>
      <c r="H16" s="43">
        <f t="shared" si="0"/>
        <v>749</v>
      </c>
      <c r="I16" s="43">
        <v>1</v>
      </c>
    </row>
    <row r="17" spans="1:9" ht="12.75">
      <c r="A17" s="214" t="s">
        <v>8</v>
      </c>
      <c r="B17" s="116" t="s">
        <v>64</v>
      </c>
      <c r="C17" s="103"/>
      <c r="D17" s="157"/>
      <c r="E17" s="93">
        <v>365</v>
      </c>
      <c r="F17" s="141">
        <v>368</v>
      </c>
      <c r="G17" s="111"/>
      <c r="H17" s="43">
        <f t="shared" si="0"/>
        <v>733</v>
      </c>
      <c r="I17" s="43">
        <v>0</v>
      </c>
    </row>
    <row r="18" spans="1:9" ht="3" customHeight="1">
      <c r="A18" s="185"/>
      <c r="B18" s="186"/>
      <c r="C18" s="187"/>
      <c r="D18" s="188"/>
      <c r="E18" s="118"/>
      <c r="F18" s="189"/>
      <c r="G18" s="190"/>
      <c r="H18" s="185"/>
      <c r="I18" s="185"/>
    </row>
    <row r="19" spans="1:9" ht="12.75">
      <c r="A19" s="3"/>
      <c r="B19" s="81"/>
      <c r="C19" s="103"/>
      <c r="D19" s="101"/>
      <c r="E19" s="101"/>
      <c r="F19" s="101"/>
      <c r="G19" s="101"/>
      <c r="H19" s="3"/>
      <c r="I19" s="3"/>
    </row>
    <row r="20" spans="1:7" ht="13.5" thickBot="1">
      <c r="A20" s="6" t="s">
        <v>36</v>
      </c>
      <c r="D20" s="292" t="s">
        <v>58</v>
      </c>
      <c r="E20" s="293"/>
      <c r="F20" s="293"/>
      <c r="G20" s="294"/>
    </row>
    <row r="21" spans="1:9" ht="13.5" thickBot="1">
      <c r="A21" s="105"/>
      <c r="B21" s="37" t="s">
        <v>38</v>
      </c>
      <c r="C21" s="36" t="s">
        <v>30</v>
      </c>
      <c r="D21" s="114">
        <v>1</v>
      </c>
      <c r="E21" s="107">
        <v>2</v>
      </c>
      <c r="F21" s="107">
        <v>3</v>
      </c>
      <c r="G21" s="115">
        <v>4</v>
      </c>
      <c r="H21" s="37" t="s">
        <v>29</v>
      </c>
      <c r="I21" s="37" t="s">
        <v>27</v>
      </c>
    </row>
    <row r="22" spans="1:9" ht="3" customHeight="1" thickBot="1">
      <c r="A22" s="108"/>
      <c r="B22" s="96"/>
      <c r="C22" s="96"/>
      <c r="D22" s="97"/>
      <c r="E22" s="97"/>
      <c r="F22" s="97"/>
      <c r="G22" s="97"/>
      <c r="H22" s="78"/>
      <c r="I22" s="78"/>
    </row>
    <row r="23" spans="1:9" s="6" customFormat="1" ht="12.75">
      <c r="A23" s="42" t="s">
        <v>0</v>
      </c>
      <c r="B23" s="258" t="s">
        <v>87</v>
      </c>
      <c r="C23" s="164" t="s">
        <v>139</v>
      </c>
      <c r="D23" s="45">
        <v>96</v>
      </c>
      <c r="E23" s="140">
        <v>95</v>
      </c>
      <c r="F23" s="140">
        <v>95</v>
      </c>
      <c r="G23" s="219">
        <v>94</v>
      </c>
      <c r="H23" s="77">
        <f aca="true" t="shared" si="1" ref="H23:H51">SUM(D23:G23)</f>
        <v>380</v>
      </c>
      <c r="I23" s="46">
        <v>30</v>
      </c>
    </row>
    <row r="24" spans="1:9" s="6" customFormat="1" ht="12.75">
      <c r="A24" s="43" t="s">
        <v>1</v>
      </c>
      <c r="B24" s="267" t="s">
        <v>167</v>
      </c>
      <c r="C24" s="165" t="s">
        <v>77</v>
      </c>
      <c r="D24" s="47">
        <v>91</v>
      </c>
      <c r="E24" s="141">
        <v>94</v>
      </c>
      <c r="F24" s="141">
        <v>97</v>
      </c>
      <c r="G24" s="94">
        <v>96</v>
      </c>
      <c r="H24" s="79">
        <f t="shared" si="1"/>
        <v>378</v>
      </c>
      <c r="I24" s="48">
        <v>26</v>
      </c>
    </row>
    <row r="25" spans="1:9" s="6" customFormat="1" ht="12.75">
      <c r="A25" s="44" t="s">
        <v>2</v>
      </c>
      <c r="B25" s="268" t="s">
        <v>144</v>
      </c>
      <c r="C25" s="166" t="s">
        <v>145</v>
      </c>
      <c r="D25" s="49">
        <v>93</v>
      </c>
      <c r="E25" s="142">
        <v>94</v>
      </c>
      <c r="F25" s="142">
        <v>96</v>
      </c>
      <c r="G25" s="201">
        <v>94</v>
      </c>
      <c r="H25" s="80">
        <f t="shared" si="1"/>
        <v>377</v>
      </c>
      <c r="I25" s="50">
        <v>24</v>
      </c>
    </row>
    <row r="26" spans="1:9" ht="12.75">
      <c r="A26" s="69" t="s">
        <v>3</v>
      </c>
      <c r="B26" s="267" t="s">
        <v>88</v>
      </c>
      <c r="C26" s="165" t="s">
        <v>140</v>
      </c>
      <c r="D26" s="151">
        <v>92</v>
      </c>
      <c r="E26" s="152">
        <v>94</v>
      </c>
      <c r="F26" s="152">
        <v>94</v>
      </c>
      <c r="G26" s="153">
        <v>95</v>
      </c>
      <c r="H26" s="79">
        <f t="shared" si="1"/>
        <v>375</v>
      </c>
      <c r="I26" s="48">
        <v>22</v>
      </c>
    </row>
    <row r="27" spans="1:11" ht="12.75">
      <c r="A27" s="69" t="s">
        <v>4</v>
      </c>
      <c r="B27" s="267" t="s">
        <v>97</v>
      </c>
      <c r="C27" s="165" t="s">
        <v>140</v>
      </c>
      <c r="D27" s="47">
        <v>92</v>
      </c>
      <c r="E27" s="141">
        <v>93</v>
      </c>
      <c r="F27" s="141">
        <v>94</v>
      </c>
      <c r="G27" s="94">
        <v>95</v>
      </c>
      <c r="H27" s="79">
        <f t="shared" si="1"/>
        <v>374</v>
      </c>
      <c r="I27" s="48">
        <v>21</v>
      </c>
      <c r="K27" s="236"/>
    </row>
    <row r="28" spans="1:11" ht="12.75">
      <c r="A28" s="69" t="s">
        <v>5</v>
      </c>
      <c r="B28" s="269" t="s">
        <v>121</v>
      </c>
      <c r="C28" s="165" t="s">
        <v>139</v>
      </c>
      <c r="D28" s="93">
        <v>92</v>
      </c>
      <c r="E28" s="194">
        <v>94</v>
      </c>
      <c r="F28" s="194">
        <v>93</v>
      </c>
      <c r="G28" s="94">
        <v>95</v>
      </c>
      <c r="H28" s="79">
        <f t="shared" si="1"/>
        <v>374</v>
      </c>
      <c r="I28" s="48">
        <v>20</v>
      </c>
      <c r="K28" s="236" t="s">
        <v>169</v>
      </c>
    </row>
    <row r="29" spans="1:11" ht="12.75">
      <c r="A29" s="69" t="s">
        <v>6</v>
      </c>
      <c r="B29" s="269" t="s">
        <v>89</v>
      </c>
      <c r="C29" s="165" t="s">
        <v>146</v>
      </c>
      <c r="D29" s="47">
        <v>92</v>
      </c>
      <c r="E29" s="141">
        <v>94</v>
      </c>
      <c r="F29" s="141">
        <v>93</v>
      </c>
      <c r="G29" s="94">
        <v>95</v>
      </c>
      <c r="H29" s="79">
        <f t="shared" si="1"/>
        <v>374</v>
      </c>
      <c r="I29" s="48">
        <v>19</v>
      </c>
      <c r="K29" s="236" t="s">
        <v>170</v>
      </c>
    </row>
    <row r="30" spans="1:9" ht="12.75">
      <c r="A30" s="69" t="s">
        <v>7</v>
      </c>
      <c r="B30" s="267" t="s">
        <v>86</v>
      </c>
      <c r="C30" s="165" t="s">
        <v>153</v>
      </c>
      <c r="D30" s="151">
        <v>94</v>
      </c>
      <c r="E30" s="152">
        <v>94</v>
      </c>
      <c r="F30" s="152">
        <v>93</v>
      </c>
      <c r="G30" s="153">
        <v>93</v>
      </c>
      <c r="H30" s="79">
        <f t="shared" si="1"/>
        <v>374</v>
      </c>
      <c r="I30" s="48">
        <v>18</v>
      </c>
    </row>
    <row r="31" spans="1:9" ht="12.75">
      <c r="A31" s="69" t="s">
        <v>8</v>
      </c>
      <c r="B31" s="269" t="s">
        <v>98</v>
      </c>
      <c r="C31" s="165" t="s">
        <v>146</v>
      </c>
      <c r="D31" s="93">
        <v>91</v>
      </c>
      <c r="E31" s="194">
        <v>96</v>
      </c>
      <c r="F31" s="194">
        <v>90</v>
      </c>
      <c r="G31" s="94">
        <v>95</v>
      </c>
      <c r="H31" s="79">
        <f t="shared" si="1"/>
        <v>372</v>
      </c>
      <c r="I31" s="48">
        <v>17</v>
      </c>
    </row>
    <row r="32" spans="1:13" ht="12.75">
      <c r="A32" s="69" t="s">
        <v>9</v>
      </c>
      <c r="B32" s="269" t="s">
        <v>85</v>
      </c>
      <c r="C32" s="165" t="s">
        <v>145</v>
      </c>
      <c r="D32" s="93">
        <v>93</v>
      </c>
      <c r="E32" s="194">
        <v>92</v>
      </c>
      <c r="F32" s="194">
        <v>93</v>
      </c>
      <c r="G32" s="94">
        <v>94</v>
      </c>
      <c r="H32" s="79">
        <f t="shared" si="1"/>
        <v>372</v>
      </c>
      <c r="I32" s="48">
        <v>16</v>
      </c>
      <c r="K32" s="236" t="s">
        <v>171</v>
      </c>
      <c r="L32" s="100">
        <v>391.6</v>
      </c>
      <c r="M32" s="100">
        <v>98.8</v>
      </c>
    </row>
    <row r="33" spans="1:13" ht="12.75">
      <c r="A33" s="69" t="s">
        <v>12</v>
      </c>
      <c r="B33" s="269" t="s">
        <v>109</v>
      </c>
      <c r="C33" s="165" t="s">
        <v>77</v>
      </c>
      <c r="D33" s="93">
        <v>93</v>
      </c>
      <c r="E33" s="194">
        <v>92</v>
      </c>
      <c r="F33" s="194">
        <v>93</v>
      </c>
      <c r="G33" s="94">
        <v>94</v>
      </c>
      <c r="H33" s="79">
        <f t="shared" si="1"/>
        <v>372</v>
      </c>
      <c r="I33" s="48">
        <v>15</v>
      </c>
      <c r="K33" s="236" t="s">
        <v>171</v>
      </c>
      <c r="L33" s="100">
        <v>388.8</v>
      </c>
      <c r="M33" s="100">
        <v>98.2</v>
      </c>
    </row>
    <row r="34" spans="1:9" ht="12.75">
      <c r="A34" s="69" t="s">
        <v>13</v>
      </c>
      <c r="B34" s="236" t="s">
        <v>164</v>
      </c>
      <c r="C34" s="165" t="s">
        <v>77</v>
      </c>
      <c r="D34" s="93">
        <v>88</v>
      </c>
      <c r="E34" s="194">
        <v>98</v>
      </c>
      <c r="F34" s="194">
        <v>94</v>
      </c>
      <c r="G34" s="94">
        <v>90</v>
      </c>
      <c r="H34" s="79">
        <f t="shared" si="1"/>
        <v>370</v>
      </c>
      <c r="I34" s="48">
        <v>14</v>
      </c>
    </row>
    <row r="35" spans="1:9" ht="12.75">
      <c r="A35" s="69" t="s">
        <v>14</v>
      </c>
      <c r="B35" s="269" t="s">
        <v>101</v>
      </c>
      <c r="C35" s="165" t="s">
        <v>151</v>
      </c>
      <c r="D35" s="93">
        <v>90</v>
      </c>
      <c r="E35" s="194">
        <v>95</v>
      </c>
      <c r="F35" s="194">
        <v>93</v>
      </c>
      <c r="G35" s="94">
        <v>91</v>
      </c>
      <c r="H35" s="79">
        <f t="shared" si="1"/>
        <v>369</v>
      </c>
      <c r="I35" s="48">
        <v>13</v>
      </c>
    </row>
    <row r="36" spans="1:9" ht="12.75">
      <c r="A36" s="69" t="s">
        <v>15</v>
      </c>
      <c r="B36" s="269" t="s">
        <v>158</v>
      </c>
      <c r="C36" s="165" t="s">
        <v>155</v>
      </c>
      <c r="D36" s="47">
        <v>92</v>
      </c>
      <c r="E36" s="141">
        <v>93</v>
      </c>
      <c r="F36" s="141">
        <v>91</v>
      </c>
      <c r="G36" s="94">
        <v>92</v>
      </c>
      <c r="H36" s="79">
        <f t="shared" si="1"/>
        <v>368</v>
      </c>
      <c r="I36" s="48">
        <v>12</v>
      </c>
    </row>
    <row r="37" spans="1:9" ht="12.75">
      <c r="A37" s="69" t="s">
        <v>18</v>
      </c>
      <c r="B37" s="269" t="s">
        <v>83</v>
      </c>
      <c r="C37" s="165" t="s">
        <v>139</v>
      </c>
      <c r="D37" s="47">
        <v>91</v>
      </c>
      <c r="E37" s="141">
        <v>95</v>
      </c>
      <c r="F37" s="141">
        <v>91</v>
      </c>
      <c r="G37" s="94">
        <v>91</v>
      </c>
      <c r="H37" s="79">
        <f t="shared" si="1"/>
        <v>368</v>
      </c>
      <c r="I37" s="48">
        <v>11</v>
      </c>
    </row>
    <row r="38" spans="1:9" ht="12.75">
      <c r="A38" s="69" t="s">
        <v>16</v>
      </c>
      <c r="B38" s="269" t="s">
        <v>95</v>
      </c>
      <c r="C38" s="165" t="s">
        <v>151</v>
      </c>
      <c r="D38" s="47">
        <v>92</v>
      </c>
      <c r="E38" s="141">
        <v>93</v>
      </c>
      <c r="F38" s="141">
        <v>96</v>
      </c>
      <c r="G38" s="94">
        <v>86</v>
      </c>
      <c r="H38" s="79">
        <f t="shared" si="1"/>
        <v>367</v>
      </c>
      <c r="I38" s="48">
        <v>10</v>
      </c>
    </row>
    <row r="39" spans="1:9" ht="12.75">
      <c r="A39" s="69" t="s">
        <v>17</v>
      </c>
      <c r="B39" s="271" t="s">
        <v>103</v>
      </c>
      <c r="C39" s="165" t="s">
        <v>155</v>
      </c>
      <c r="D39" s="198">
        <v>94</v>
      </c>
      <c r="E39" s="200">
        <v>90</v>
      </c>
      <c r="F39" s="200">
        <v>92</v>
      </c>
      <c r="G39" s="195">
        <v>89</v>
      </c>
      <c r="H39" s="79">
        <f t="shared" si="1"/>
        <v>365</v>
      </c>
      <c r="I39" s="48">
        <v>9</v>
      </c>
    </row>
    <row r="40" spans="1:9" ht="12.75">
      <c r="A40" s="69" t="s">
        <v>19</v>
      </c>
      <c r="B40" s="269" t="s">
        <v>112</v>
      </c>
      <c r="C40" s="165" t="s">
        <v>135</v>
      </c>
      <c r="D40" s="151">
        <v>91</v>
      </c>
      <c r="E40" s="152">
        <v>92</v>
      </c>
      <c r="F40" s="152">
        <v>93</v>
      </c>
      <c r="G40" s="153">
        <v>88</v>
      </c>
      <c r="H40" s="79">
        <f t="shared" si="1"/>
        <v>364</v>
      </c>
      <c r="I40" s="48">
        <v>8</v>
      </c>
    </row>
    <row r="41" spans="1:9" ht="12.75">
      <c r="A41" s="69" t="s">
        <v>20</v>
      </c>
      <c r="B41" s="236" t="s">
        <v>106</v>
      </c>
      <c r="C41" s="165" t="s">
        <v>140</v>
      </c>
      <c r="D41" s="47">
        <v>86</v>
      </c>
      <c r="E41" s="141">
        <v>89</v>
      </c>
      <c r="F41" s="141">
        <v>91</v>
      </c>
      <c r="G41" s="94">
        <v>95</v>
      </c>
      <c r="H41" s="79">
        <f t="shared" si="1"/>
        <v>361</v>
      </c>
      <c r="I41" s="48">
        <v>7</v>
      </c>
    </row>
    <row r="42" spans="1:9" ht="12.75">
      <c r="A42" s="69" t="s">
        <v>21</v>
      </c>
      <c r="B42" s="236" t="s">
        <v>123</v>
      </c>
      <c r="C42" s="165" t="s">
        <v>153</v>
      </c>
      <c r="D42" s="47">
        <v>87</v>
      </c>
      <c r="E42" s="141">
        <v>93</v>
      </c>
      <c r="F42" s="141">
        <v>92</v>
      </c>
      <c r="G42" s="94">
        <v>89</v>
      </c>
      <c r="H42" s="79">
        <f t="shared" si="1"/>
        <v>361</v>
      </c>
      <c r="I42" s="48">
        <v>6</v>
      </c>
    </row>
    <row r="43" spans="1:9" ht="12.75">
      <c r="A43" s="69" t="s">
        <v>22</v>
      </c>
      <c r="B43" s="267" t="s">
        <v>116</v>
      </c>
      <c r="C43" s="165" t="s">
        <v>77</v>
      </c>
      <c r="D43" s="93">
        <v>92</v>
      </c>
      <c r="E43" s="194">
        <v>87</v>
      </c>
      <c r="F43" s="194">
        <v>91</v>
      </c>
      <c r="G43" s="94">
        <v>88</v>
      </c>
      <c r="H43" s="79">
        <f t="shared" si="1"/>
        <v>358</v>
      </c>
      <c r="I43" s="48">
        <v>5</v>
      </c>
    </row>
    <row r="44" spans="1:9" ht="12.75">
      <c r="A44" s="69" t="s">
        <v>23</v>
      </c>
      <c r="B44" s="267" t="s">
        <v>111</v>
      </c>
      <c r="C44" s="165" t="s">
        <v>77</v>
      </c>
      <c r="D44" s="93">
        <v>91</v>
      </c>
      <c r="E44" s="194">
        <v>90</v>
      </c>
      <c r="F44" s="194">
        <v>88</v>
      </c>
      <c r="G44" s="94">
        <v>87</v>
      </c>
      <c r="H44" s="79">
        <f t="shared" si="1"/>
        <v>356</v>
      </c>
      <c r="I44" s="48">
        <v>4</v>
      </c>
    </row>
    <row r="45" spans="1:9" ht="12.75">
      <c r="A45" s="69" t="s">
        <v>24</v>
      </c>
      <c r="B45" s="236" t="s">
        <v>154</v>
      </c>
      <c r="C45" s="165" t="s">
        <v>153</v>
      </c>
      <c r="D45" s="93">
        <v>86</v>
      </c>
      <c r="E45" s="194">
        <v>90</v>
      </c>
      <c r="F45" s="194">
        <v>89</v>
      </c>
      <c r="G45" s="94">
        <v>88</v>
      </c>
      <c r="H45" s="79">
        <f t="shared" si="1"/>
        <v>353</v>
      </c>
      <c r="I45" s="48">
        <v>3</v>
      </c>
    </row>
    <row r="46" spans="1:9" ht="12.75">
      <c r="A46" s="69" t="s">
        <v>25</v>
      </c>
      <c r="B46" s="236" t="s">
        <v>110</v>
      </c>
      <c r="C46" s="180" t="s">
        <v>153</v>
      </c>
      <c r="D46" s="197">
        <v>85</v>
      </c>
      <c r="E46" s="199">
        <v>87</v>
      </c>
      <c r="F46" s="199">
        <v>90</v>
      </c>
      <c r="G46" s="153">
        <v>89</v>
      </c>
      <c r="H46" s="79">
        <f t="shared" si="1"/>
        <v>351</v>
      </c>
      <c r="I46" s="48">
        <v>2</v>
      </c>
    </row>
    <row r="47" spans="1:9" ht="12.75">
      <c r="A47" s="70" t="s">
        <v>41</v>
      </c>
      <c r="B47" s="270" t="s">
        <v>125</v>
      </c>
      <c r="C47" s="166" t="s">
        <v>135</v>
      </c>
      <c r="D47" s="49">
        <v>91</v>
      </c>
      <c r="E47" s="142">
        <v>88</v>
      </c>
      <c r="F47" s="142">
        <v>87</v>
      </c>
      <c r="G47" s="201">
        <v>85</v>
      </c>
      <c r="H47" s="80">
        <f t="shared" si="1"/>
        <v>351</v>
      </c>
      <c r="I47" s="50">
        <v>1</v>
      </c>
    </row>
    <row r="48" spans="1:9" ht="12.75">
      <c r="A48" s="69" t="s">
        <v>42</v>
      </c>
      <c r="B48" s="238" t="s">
        <v>102</v>
      </c>
      <c r="C48" s="180" t="s">
        <v>140</v>
      </c>
      <c r="D48" s="151">
        <v>88</v>
      </c>
      <c r="E48" s="152">
        <v>85</v>
      </c>
      <c r="F48" s="152">
        <v>91</v>
      </c>
      <c r="G48" s="153">
        <v>83</v>
      </c>
      <c r="H48" s="79">
        <f t="shared" si="1"/>
        <v>347</v>
      </c>
      <c r="I48" s="48"/>
    </row>
    <row r="49" spans="1:9" ht="12.75">
      <c r="A49" s="69" t="s">
        <v>43</v>
      </c>
      <c r="B49" s="271" t="s">
        <v>168</v>
      </c>
      <c r="C49" s="165" t="s">
        <v>135</v>
      </c>
      <c r="D49" s="151">
        <v>84</v>
      </c>
      <c r="E49" s="152">
        <v>90</v>
      </c>
      <c r="F49" s="152">
        <v>85</v>
      </c>
      <c r="G49" s="153">
        <v>80</v>
      </c>
      <c r="H49" s="79">
        <f t="shared" si="1"/>
        <v>339</v>
      </c>
      <c r="I49" s="48"/>
    </row>
    <row r="50" spans="1:9" ht="12.75">
      <c r="A50" s="69" t="s">
        <v>44</v>
      </c>
      <c r="B50" s="158" t="s">
        <v>113</v>
      </c>
      <c r="C50" s="165" t="s">
        <v>138</v>
      </c>
      <c r="D50" s="197">
        <v>85</v>
      </c>
      <c r="E50" s="199">
        <v>79</v>
      </c>
      <c r="F50" s="199">
        <v>87</v>
      </c>
      <c r="G50" s="153">
        <v>78</v>
      </c>
      <c r="H50" s="79">
        <f t="shared" si="1"/>
        <v>329</v>
      </c>
      <c r="I50" s="48"/>
    </row>
    <row r="51" spans="1:11" ht="12.75">
      <c r="A51" s="69" t="s">
        <v>45</v>
      </c>
      <c r="B51" s="236" t="s">
        <v>165</v>
      </c>
      <c r="C51" s="165" t="s">
        <v>151</v>
      </c>
      <c r="D51" s="197">
        <v>71</v>
      </c>
      <c r="E51" s="199">
        <v>73</v>
      </c>
      <c r="F51" s="199">
        <v>80</v>
      </c>
      <c r="G51" s="153">
        <v>76</v>
      </c>
      <c r="H51" s="79">
        <f t="shared" si="1"/>
        <v>300</v>
      </c>
      <c r="I51" s="48"/>
      <c r="K51" s="236"/>
    </row>
    <row r="52" spans="1:9" ht="12.75">
      <c r="A52" s="69"/>
      <c r="B52"/>
      <c r="C52" s="55"/>
      <c r="D52" s="151"/>
      <c r="E52" s="152"/>
      <c r="F52" s="152"/>
      <c r="G52" s="153"/>
      <c r="H52" s="79"/>
      <c r="I52" s="48"/>
    </row>
    <row r="53" spans="1:9" ht="3.75" customHeight="1">
      <c r="A53" s="117"/>
      <c r="B53" s="117"/>
      <c r="C53" s="117"/>
      <c r="D53" s="118"/>
      <c r="E53" s="119"/>
      <c r="F53" s="119"/>
      <c r="G53" s="120"/>
      <c r="H53" s="82"/>
      <c r="I53" s="83"/>
    </row>
    <row r="55" spans="2:9" ht="12.75">
      <c r="B55" s="175"/>
      <c r="I55" s="99" t="s">
        <v>39</v>
      </c>
    </row>
    <row r="56" ht="12.75">
      <c r="I56" s="66" t="s">
        <v>40</v>
      </c>
    </row>
  </sheetData>
  <sheetProtection/>
  <mergeCells count="2">
    <mergeCell ref="E6:G6"/>
    <mergeCell ref="D20:G20"/>
  </mergeCells>
  <printOptions/>
  <pageMargins left="0.78" right="0.75" top="0.72" bottom="0.22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Peter</cp:lastModifiedBy>
  <cp:lastPrinted>2014-03-22T10:27:12Z</cp:lastPrinted>
  <dcterms:created xsi:type="dcterms:W3CDTF">2004-10-13T07:26:42Z</dcterms:created>
  <dcterms:modified xsi:type="dcterms:W3CDTF">2014-03-26T22:17:17Z</dcterms:modified>
  <cp:category/>
  <cp:version/>
  <cp:contentType/>
  <cp:contentStatus/>
</cp:coreProperties>
</file>