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18" activeTab="1"/>
  </bookViews>
  <sheets>
    <sheet name="KA PI" sheetId="1" r:id="rId1"/>
    <sheet name="ML PI" sheetId="2" r:id="rId2"/>
    <sheet name="KA PU" sheetId="3" r:id="rId3"/>
    <sheet name="ML PU" sheetId="4" r:id="rId4"/>
    <sheet name="PIž" sheetId="5" r:id="rId5"/>
    <sheet name="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  <sheet name="List1" sheetId="13" r:id="rId13"/>
  </sheets>
  <definedNames>
    <definedName name="_xlnm.Print_Area" localSheetId="0">'KA PI'!$A$1:$U$65</definedName>
    <definedName name="_xlnm.Print_Area" localSheetId="2">'KA PU'!$A$1:$U$66</definedName>
    <definedName name="_xlnm.Print_Area" localSheetId="1">'ML PI'!$A$1:$U$47</definedName>
    <definedName name="_xlnm.Print_Area" localSheetId="3">'ML PU'!$A$1:$U$67</definedName>
    <definedName name="_xlnm.Print_Area" localSheetId="11">'MLPI_stanje'!$A$1:$R$96</definedName>
    <definedName name="_xlnm.Print_Area" localSheetId="9">'MLPU_stanje'!$A$1:$T$100</definedName>
    <definedName name="_xlnm.Print_Area" localSheetId="5">'PI'!$A$1:$S$129</definedName>
    <definedName name="_xlnm.Print_Area" localSheetId="6">'PI_stanje'!$A$1:$T$88</definedName>
    <definedName name="_xlnm.Print_Area" localSheetId="4">'PIž'!$A$1:$S$57</definedName>
    <definedName name="_xlnm.Print_Area" localSheetId="7">'PIž_stanje'!$A$1:$T$62</definedName>
  </definedNames>
  <calcPr fullCalcOnLoad="1"/>
</workbook>
</file>

<file path=xl/sharedStrings.xml><?xml version="1.0" encoding="utf-8"?>
<sst xmlns="http://schemas.openxmlformats.org/spreadsheetml/2006/main" count="1701" uniqueCount="376">
  <si>
    <t>Kadeti pištola - posamezno</t>
  </si>
  <si>
    <t>Kadeti pištola - ekipno</t>
  </si>
  <si>
    <t>Priimek in ime</t>
  </si>
  <si>
    <t>Leto roj.</t>
  </si>
  <si>
    <t>St. št.</t>
  </si>
  <si>
    <t>Ekipa</t>
  </si>
  <si>
    <t>1. ser</t>
  </si>
  <si>
    <t>2. ser</t>
  </si>
  <si>
    <t>3. ser</t>
  </si>
  <si>
    <t>4. ser</t>
  </si>
  <si>
    <t>skupno</t>
  </si>
  <si>
    <t>Ekipa:</t>
  </si>
  <si>
    <t>ŽELEZNIKI</t>
  </si>
  <si>
    <t>Stojak Sašo</t>
  </si>
  <si>
    <t>1995</t>
  </si>
  <si>
    <t>Ptuj</t>
  </si>
  <si>
    <t>Plestenjak Marko</t>
  </si>
  <si>
    <t>Škofja Loka</t>
  </si>
  <si>
    <t>Tomaševič Anja</t>
  </si>
  <si>
    <t>Vrhunc Uroš</t>
  </si>
  <si>
    <t>Železniki</t>
  </si>
  <si>
    <t>Sarjaš Andreas</t>
  </si>
  <si>
    <t>Štefan Kovač Turnišče</t>
  </si>
  <si>
    <t>Šmid Jan</t>
  </si>
  <si>
    <t>Červek Janez</t>
  </si>
  <si>
    <t>Grosuplje</t>
  </si>
  <si>
    <t>Martič Sven</t>
  </si>
  <si>
    <t>Slovenske Konjice</t>
  </si>
  <si>
    <t>Puklavec Marko</t>
  </si>
  <si>
    <t>Domžale</t>
  </si>
  <si>
    <t>DUŠAN POŽENEL REČICA</t>
  </si>
  <si>
    <t>Markič Dokl Bine</t>
  </si>
  <si>
    <t>Veršec Vedran</t>
  </si>
  <si>
    <t>Brežice</t>
  </si>
  <si>
    <t>Tkalec Vesna</t>
  </si>
  <si>
    <t>Škrabec Blaž</t>
  </si>
  <si>
    <t>Županc Vesna</t>
  </si>
  <si>
    <t>Rožman David</t>
  </si>
  <si>
    <t>Tkalec Jagoda</t>
  </si>
  <si>
    <t>Božnar Jure</t>
  </si>
  <si>
    <t>Pestotnik Žan</t>
  </si>
  <si>
    <t>ŠKOFJA LOKA</t>
  </si>
  <si>
    <t>BREŽICE</t>
  </si>
  <si>
    <t>Špiler Polona</t>
  </si>
  <si>
    <t>Kadetinje pištola - posamezno</t>
  </si>
  <si>
    <t xml:space="preserve">Dušan Poženel Rečica </t>
  </si>
  <si>
    <t>Bartol Lara</t>
  </si>
  <si>
    <t xml:space="preserve">Moris </t>
  </si>
  <si>
    <t>1997</t>
  </si>
  <si>
    <t>Novak Tina</t>
  </si>
  <si>
    <t>Kovinar Ormož</t>
  </si>
  <si>
    <t>Centa Špela</t>
  </si>
  <si>
    <t>Mladinci pištola - posamezno</t>
  </si>
  <si>
    <t>Mladinci pištola - ekipno</t>
  </si>
  <si>
    <t>JURŠINCI</t>
  </si>
  <si>
    <t>Druzovič Ivan</t>
  </si>
  <si>
    <t>Juršinci</t>
  </si>
  <si>
    <t>Repič Rožle</t>
  </si>
  <si>
    <t>Kamnik</t>
  </si>
  <si>
    <t xml:space="preserve">Kekec David </t>
  </si>
  <si>
    <t>Vesenjak Gregor</t>
  </si>
  <si>
    <t>Brunšek Matic</t>
  </si>
  <si>
    <t>Dušan Poženel Rečica</t>
  </si>
  <si>
    <t>Kovač Luka</t>
  </si>
  <si>
    <t>Polajnko Gregor</t>
  </si>
  <si>
    <t>Habjanič Aljoša</t>
  </si>
  <si>
    <t>MAROK SEVNICA</t>
  </si>
  <si>
    <t>Halič David</t>
  </si>
  <si>
    <t>Olimpija</t>
  </si>
  <si>
    <t>Levstik Tim</t>
  </si>
  <si>
    <t>Kovačič Anuša</t>
  </si>
  <si>
    <t>Čauševič Alen</t>
  </si>
  <si>
    <t>Mrvič Rok</t>
  </si>
  <si>
    <t>Bajt Tilen</t>
  </si>
  <si>
    <t>Marc Tajda</t>
  </si>
  <si>
    <t>Marok Sevnica</t>
  </si>
  <si>
    <t>Kržan Anja</t>
  </si>
  <si>
    <t>Hervol Samanta</t>
  </si>
  <si>
    <t>Novoselič Andreja</t>
  </si>
  <si>
    <t>OLIMPIJA</t>
  </si>
  <si>
    <t>Mladinke pištola - posamezno</t>
  </si>
  <si>
    <t>Vodeb Katja</t>
  </si>
  <si>
    <t>Liboje</t>
  </si>
  <si>
    <t>Rojko Sara</t>
  </si>
  <si>
    <t>Pirc Nika</t>
  </si>
  <si>
    <t>1994</t>
  </si>
  <si>
    <t>Kadeti puška - posamezno</t>
  </si>
  <si>
    <t>Kadeti puška - ekipno</t>
  </si>
  <si>
    <t>KOLOMAN FLISAR</t>
  </si>
  <si>
    <t>Kandare Erik</t>
  </si>
  <si>
    <t>Cerknica</t>
  </si>
  <si>
    <t>Pernat Aleš</t>
  </si>
  <si>
    <t>Kidričevo</t>
  </si>
  <si>
    <t>Fujs Megi</t>
  </si>
  <si>
    <t>Seršen Primož</t>
  </si>
  <si>
    <t>Partl Betina</t>
  </si>
  <si>
    <t>Kanovnik Anže</t>
  </si>
  <si>
    <t>Dolič</t>
  </si>
  <si>
    <t>Krančič Nuša</t>
  </si>
  <si>
    <t>Petelinek Jaka</t>
  </si>
  <si>
    <t>Režonja Sandi</t>
  </si>
  <si>
    <t>Kandare Tilen</t>
  </si>
  <si>
    <t>Juteks Žalec</t>
  </si>
  <si>
    <t>Kelenc Žan</t>
  </si>
  <si>
    <t>Črenšovci</t>
  </si>
  <si>
    <t>ŠTEFAN KOVAČ TURNIŠČE</t>
  </si>
  <si>
    <t>Pirc Matic</t>
  </si>
  <si>
    <t>Leskovec</t>
  </si>
  <si>
    <t>Draškovič Aljoša</t>
  </si>
  <si>
    <t>Podjed Luka</t>
  </si>
  <si>
    <t>Preddvor</t>
  </si>
  <si>
    <t>Mohorič Kristijan</t>
  </si>
  <si>
    <t>Škafar Matjaž</t>
  </si>
  <si>
    <t>Senič Aljaž</t>
  </si>
  <si>
    <t>Marinko Matjaž</t>
  </si>
  <si>
    <t>IX. Korpus Piran</t>
  </si>
  <si>
    <t>Matavž Mitja</t>
  </si>
  <si>
    <t>ČRENŠOVCI</t>
  </si>
  <si>
    <t>Meden Gregor</t>
  </si>
  <si>
    <t>Debevc Martin</t>
  </si>
  <si>
    <t>Meden Jure</t>
  </si>
  <si>
    <t>Mihelčič Tilen</t>
  </si>
  <si>
    <t>Predoslje</t>
  </si>
  <si>
    <t>Žižek Tiffany</t>
  </si>
  <si>
    <t>Kržič Miha</t>
  </si>
  <si>
    <t>Gustinčič Aljaž</t>
  </si>
  <si>
    <t>Postojna</t>
  </si>
  <si>
    <t>Grossi Miha</t>
  </si>
  <si>
    <t>Tement Ja</t>
  </si>
  <si>
    <t>1996</t>
  </si>
  <si>
    <t>1. Poh. Bataljon Ruše</t>
  </si>
  <si>
    <t>DOLIČ</t>
  </si>
  <si>
    <t>Milinovič Jure</t>
  </si>
  <si>
    <t>Gorenja vas</t>
  </si>
  <si>
    <t>Ziherl Rok</t>
  </si>
  <si>
    <t>Ivanc Staš</t>
  </si>
  <si>
    <t>Hribernik Urban</t>
  </si>
  <si>
    <t>Franc Lešnik Vuk</t>
  </si>
  <si>
    <t>Žižek Amadej</t>
  </si>
  <si>
    <t>Rebec Jonathan</t>
  </si>
  <si>
    <t>Kavčič Matej</t>
  </si>
  <si>
    <t>Čadež Marko</t>
  </si>
  <si>
    <t>CERKNICA</t>
  </si>
  <si>
    <t>JUTEKS ŽALEC</t>
  </si>
  <si>
    <t>Kadetinje puška - posamezno</t>
  </si>
  <si>
    <t>Jerovšek Klavdija</t>
  </si>
  <si>
    <t>GROSUPLJE</t>
  </si>
  <si>
    <t>Koloman Flisar Tišina</t>
  </si>
  <si>
    <t>Kosi Melisa</t>
  </si>
  <si>
    <t>Napret Mateja</t>
  </si>
  <si>
    <t>Rudnik Hrastnik</t>
  </si>
  <si>
    <t>Černi  Tamara</t>
  </si>
  <si>
    <t>Gančani</t>
  </si>
  <si>
    <t>Kaplja Nadja</t>
  </si>
  <si>
    <t>KOVINAR ORMOŽ</t>
  </si>
  <si>
    <t>Ozvatič Nastja</t>
  </si>
  <si>
    <t>Zidarič Urška</t>
  </si>
  <si>
    <t>Malec Tajša</t>
  </si>
  <si>
    <t>Špindler Nuša</t>
  </si>
  <si>
    <t>Mesto Ljutomer</t>
  </si>
  <si>
    <t>Ozmec Tina</t>
  </si>
  <si>
    <t>Kavčič Sandra</t>
  </si>
  <si>
    <t>MESTO LJUTOMER</t>
  </si>
  <si>
    <t>GORENJA VAS</t>
  </si>
  <si>
    <t>Mladinci puška - posamezno</t>
  </si>
  <si>
    <t>Mladinci puška - ekipno</t>
  </si>
  <si>
    <t>POSTOJNA</t>
  </si>
  <si>
    <t>Požar Karim</t>
  </si>
  <si>
    <t>Izola</t>
  </si>
  <si>
    <t>Stropnik Dejan</t>
  </si>
  <si>
    <t>Otoničar Natalija</t>
  </si>
  <si>
    <t>Presterel Anže</t>
  </si>
  <si>
    <t>Triglav Javornik Koroška Bela</t>
  </si>
  <si>
    <t>Radosavljevič Uroš</t>
  </si>
  <si>
    <t>Gotovina Gregor</t>
  </si>
  <si>
    <t>Muhič Živa</t>
  </si>
  <si>
    <t>Kozinc Jan</t>
  </si>
  <si>
    <t>Radovljica</t>
  </si>
  <si>
    <t>Rošer Rok</t>
  </si>
  <si>
    <t>Šumak Jan</t>
  </si>
  <si>
    <t>TRIGLAV JAVORNIK KOR. BELA</t>
  </si>
  <si>
    <t>Štojs Tadej</t>
  </si>
  <si>
    <t>Tomažin Anže</t>
  </si>
  <si>
    <t>Žalik Tadej</t>
  </si>
  <si>
    <t>Gale Urban</t>
  </si>
  <si>
    <t>Mulej Maruša</t>
  </si>
  <si>
    <t>Podjed Nejc</t>
  </si>
  <si>
    <t>Tripar Teo</t>
  </si>
  <si>
    <t>Lampreht Bojan</t>
  </si>
  <si>
    <t>Vrhnika</t>
  </si>
  <si>
    <t>Švetak Rocco</t>
  </si>
  <si>
    <t>Ankaran</t>
  </si>
  <si>
    <t>Adanič Primož</t>
  </si>
  <si>
    <t>Kranjec Žiga</t>
  </si>
  <si>
    <t>1993</t>
  </si>
  <si>
    <t>Žižek Martin</t>
  </si>
  <si>
    <t>Vernik Petra</t>
  </si>
  <si>
    <t>Maučeč Jaka</t>
  </si>
  <si>
    <t>Habjanič Melanie</t>
  </si>
  <si>
    <t>Mirnik Tomi</t>
  </si>
  <si>
    <t>Černi Jernej</t>
  </si>
  <si>
    <t>Kenan Majetič</t>
  </si>
  <si>
    <t>Kopačevina Škofja Loka Trata</t>
  </si>
  <si>
    <t>Frlic Kristjan</t>
  </si>
  <si>
    <t>Visočnik Niko</t>
  </si>
  <si>
    <t>Novak Gregor</t>
  </si>
  <si>
    <t>Dušan Poženel Rečica pri Laškem</t>
  </si>
  <si>
    <t>Pušenjak Tomaž</t>
  </si>
  <si>
    <t>Juvan Nina</t>
  </si>
  <si>
    <t>Skobir Žiga</t>
  </si>
  <si>
    <t>Višnar Lan</t>
  </si>
  <si>
    <t>Tabor Ježica</t>
  </si>
  <si>
    <t>Verbančič Damir</t>
  </si>
  <si>
    <t>Fink Dominik</t>
  </si>
  <si>
    <t>Teržan Žan</t>
  </si>
  <si>
    <t>Jarc Tilen</t>
  </si>
  <si>
    <t>Lekše Gregor</t>
  </si>
  <si>
    <t>Draškovič Tjaša</t>
  </si>
  <si>
    <t>Jakiša Jan</t>
  </si>
  <si>
    <t>Štancer Jure</t>
  </si>
  <si>
    <t>RADOVLJICA</t>
  </si>
  <si>
    <t>Mladinke puška - posamezno</t>
  </si>
  <si>
    <t>Turk Neža</t>
  </si>
  <si>
    <t xml:space="preserve">Olimpija </t>
  </si>
  <si>
    <t>Mihalič Špela</t>
  </si>
  <si>
    <t>Raščan Kaja</t>
  </si>
  <si>
    <t>Pomurka MI</t>
  </si>
  <si>
    <t>Razboršek Teja</t>
  </si>
  <si>
    <t>Vogrinčič Bianka</t>
  </si>
  <si>
    <t>PREDDVOR</t>
  </si>
  <si>
    <t>Kastelic Ines</t>
  </si>
  <si>
    <t>Gorjanci</t>
  </si>
  <si>
    <t>Weingerl Tina</t>
  </si>
  <si>
    <t>Stanković Tanja</t>
  </si>
  <si>
    <t>Rebernik Polona</t>
  </si>
  <si>
    <t>Sagadin Teja</t>
  </si>
  <si>
    <t>Pavčnik Eva</t>
  </si>
  <si>
    <t>KOPAČEVINA ŠKOFJA LOKA TRATA</t>
  </si>
  <si>
    <t>Dolenc Maja</t>
  </si>
  <si>
    <t>Kačič Jana</t>
  </si>
  <si>
    <t>Fojkar Tina</t>
  </si>
  <si>
    <t>TABOR JEŽICA</t>
  </si>
  <si>
    <t>Pionirke - posamezno</t>
  </si>
  <si>
    <t>Pionirke - ekipno</t>
  </si>
  <si>
    <t>X9</t>
  </si>
  <si>
    <t>x10</t>
  </si>
  <si>
    <t>POMURKA MI</t>
  </si>
  <si>
    <t>Krelatec Ajda</t>
  </si>
  <si>
    <t>1998</t>
  </si>
  <si>
    <t>Strnad Adrijana</t>
  </si>
  <si>
    <t>1. Poh. Bat Ruše</t>
  </si>
  <si>
    <t>Godina Sara</t>
  </si>
  <si>
    <t>Hudoklin Nuša</t>
  </si>
  <si>
    <t>Horvat Urška</t>
  </si>
  <si>
    <t>Sever Iva</t>
  </si>
  <si>
    <t>Drnovšek Neža</t>
  </si>
  <si>
    <t>Kisovec</t>
  </si>
  <si>
    <t>Javorac Saša</t>
  </si>
  <si>
    <t>Trzin</t>
  </si>
  <si>
    <t>KISOVEC</t>
  </si>
  <si>
    <t>Drnovšek Tamara</t>
  </si>
  <si>
    <t>Lukić Suzana</t>
  </si>
  <si>
    <t>Ocepek Monika</t>
  </si>
  <si>
    <t xml:space="preserve">Markelj Vesna </t>
  </si>
  <si>
    <t>Praprotnik Neža</t>
  </si>
  <si>
    <t>Žuža Vida</t>
  </si>
  <si>
    <t>Horvat Sara</t>
  </si>
  <si>
    <t>Pucko Dominika</t>
  </si>
  <si>
    <t>TRZIN</t>
  </si>
  <si>
    <t>Glušič Barbara</t>
  </si>
  <si>
    <t>Horvat Nika</t>
  </si>
  <si>
    <t>1999</t>
  </si>
  <si>
    <t>Hrašovec Urška</t>
  </si>
  <si>
    <t>Lenarčič Nikita</t>
  </si>
  <si>
    <t>2001</t>
  </si>
  <si>
    <t>Kavaš Katja</t>
  </si>
  <si>
    <t>Bradač Sabina</t>
  </si>
  <si>
    <t>Vuk Martina</t>
  </si>
  <si>
    <t>Makovecki Maja</t>
  </si>
  <si>
    <t>1. POH. BATALJON RUŠE</t>
  </si>
  <si>
    <t>Pionirji - posamezno</t>
  </si>
  <si>
    <t>Pionirji - ekipno</t>
  </si>
  <si>
    <t>x7</t>
  </si>
  <si>
    <t>KAMNIK</t>
  </si>
  <si>
    <t>Sapor Matic</t>
  </si>
  <si>
    <t>Tomažič Žan</t>
  </si>
  <si>
    <t>Kukovič Gregor</t>
  </si>
  <si>
    <t>Hozjan Matjaž</t>
  </si>
  <si>
    <t>Kaker Miha</t>
  </si>
  <si>
    <t>Šorn Maks</t>
  </si>
  <si>
    <t>Škoflek Žan</t>
  </si>
  <si>
    <t>Tomažič Rok</t>
  </si>
  <si>
    <t>Žuber Žan</t>
  </si>
  <si>
    <t>Kolenc Jan</t>
  </si>
  <si>
    <t>Lešek Aljaž</t>
  </si>
  <si>
    <t>Jarc Žan</t>
  </si>
  <si>
    <t>Redek Grega</t>
  </si>
  <si>
    <t>Krka</t>
  </si>
  <si>
    <t>Pleh Matjaž</t>
  </si>
  <si>
    <t>Freeland Jakob</t>
  </si>
  <si>
    <t>Zavec Marko</t>
  </si>
  <si>
    <t>Novak Klemen</t>
  </si>
  <si>
    <t>Rojnik Tadej</t>
  </si>
  <si>
    <t>LESKOVEC</t>
  </si>
  <si>
    <t>Kreslin Marko</t>
  </si>
  <si>
    <t>Hozjan Matija</t>
  </si>
  <si>
    <t>Špilak Tim</t>
  </si>
  <si>
    <t>Jenko Jakob</t>
  </si>
  <si>
    <t>Žokalj Luka</t>
  </si>
  <si>
    <t>Mitič Nik</t>
  </si>
  <si>
    <t>Rus Luka</t>
  </si>
  <si>
    <t>Jože Kovačič Šentvid ob Stični</t>
  </si>
  <si>
    <t>Nagy Jan</t>
  </si>
  <si>
    <t>Zajamšek Aljaž</t>
  </si>
  <si>
    <t>Močnik Žan</t>
  </si>
  <si>
    <t>Tompa Luka</t>
  </si>
  <si>
    <t>Uneič Nik</t>
  </si>
  <si>
    <t>Medved Jaka</t>
  </si>
  <si>
    <t>Omerašević Irnes</t>
  </si>
  <si>
    <t>IX. Korpusa Piran</t>
  </si>
  <si>
    <t>Rom Najc</t>
  </si>
  <si>
    <t>Pretnar Matic</t>
  </si>
  <si>
    <t>Kuzman Urban</t>
  </si>
  <si>
    <t>Gorjan Luka</t>
  </si>
  <si>
    <t>Breznik Tomas</t>
  </si>
  <si>
    <t>Lajkovič Luka</t>
  </si>
  <si>
    <t>Muhadžič Vid</t>
  </si>
  <si>
    <t>Bergelj Timotej</t>
  </si>
  <si>
    <t>Helbl Mitja</t>
  </si>
  <si>
    <t>Lokar Jernej</t>
  </si>
  <si>
    <t>Frangež Andrej</t>
  </si>
  <si>
    <t>Tomat Tilen</t>
  </si>
  <si>
    <t>Mušič Tim</t>
  </si>
  <si>
    <t>Laznik Klemen</t>
  </si>
  <si>
    <t>Radič Dejan</t>
  </si>
  <si>
    <t>Medič Davor</t>
  </si>
  <si>
    <t>Hafner Nejc</t>
  </si>
  <si>
    <t>Jerovšek Anže</t>
  </si>
  <si>
    <t>Jakopiček Patrik</t>
  </si>
  <si>
    <t>Zupančič Andraž</t>
  </si>
  <si>
    <t>Kadunc Maj</t>
  </si>
  <si>
    <t>JOŽE KOVAČIČ ŠENTVID OB STIČNI</t>
  </si>
  <si>
    <t>TRIGLAV JAVORNIK KOROŠKA BELA</t>
  </si>
  <si>
    <t>Pionirji stanje - ekipno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</si>
  <si>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</si>
  <si>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</si>
  <si>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</si>
  <si>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</si>
  <si>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</si>
  <si>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</si>
  <si>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</si>
  <si>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</si>
  <si>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</si>
  <si>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</si>
  <si>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R6</t>
  </si>
  <si>
    <t>T6</t>
  </si>
  <si>
    <t>povp.</t>
  </si>
  <si>
    <t>točke</t>
  </si>
  <si>
    <t>Pionirji stanje - posamezno</t>
  </si>
  <si>
    <t>najsl T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</si>
  <si>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</si>
  <si>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</si>
  <si>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</si>
  <si>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</si>
  <si>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</si>
  <si>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</si>
  <si>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</si>
  <si>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</si>
  <si>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Kadeti/nje pištola stanje - ekipno</t>
  </si>
  <si>
    <t>-2</t>
  </si>
  <si>
    <t>Kadeti pištola stanje - posamezno</t>
  </si>
  <si>
    <t>Kadetinje pištola stanje - posamezno</t>
  </si>
  <si>
    <t>Mladinci/ke pištola stanje - ekipno</t>
  </si>
  <si>
    <t xml:space="preserve"> -2</t>
  </si>
  <si>
    <t>Mladinci pištola stanje - posamezno</t>
  </si>
  <si>
    <t>Mladinke pištola stanje - posamezno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</si>
</sst>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51"/>
      <name val="Arial CE"/>
      <family val="2"/>
    </font>
    <font>
      <b/>
      <sz val="20"/>
      <name val="Verdana"/>
      <family val="2"/>
    </font>
    <font>
      <sz val="10"/>
      <color indexed="9"/>
      <name val="Arial CE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trike/>
      <sz val="10"/>
      <color indexed="10"/>
      <name val="Verdana"/>
      <family val="2"/>
    </font>
    <font>
      <b/>
      <strike/>
      <sz val="10"/>
      <color indexed="10"/>
      <name val="Verdana"/>
      <family val="2"/>
    </font>
    <font>
      <sz val="10"/>
      <color indexed="63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23"/>
      <name val="Verdana"/>
      <family val="2"/>
    </font>
    <font>
      <sz val="10"/>
      <color indexed="51"/>
      <name val="Verdana"/>
      <family val="2"/>
    </font>
    <font>
      <sz val="9"/>
      <color indexed="9"/>
      <name val="Verdana"/>
      <family val="2"/>
    </font>
    <font>
      <b/>
      <sz val="10"/>
      <name val="Arial CE"/>
      <family val="2"/>
    </font>
    <font>
      <b/>
      <sz val="11"/>
      <color indexed="10"/>
      <name val="Arial CE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7" fillId="0" borderId="17" xfId="0" applyFont="1" applyFill="1" applyBorder="1" applyAlignment="1">
      <alignment horizontal="left" vertical="center"/>
    </xf>
    <xf numFmtId="49" fontId="27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6" fillId="0" borderId="34" xfId="0" applyFont="1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49" fontId="27" fillId="0" borderId="27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27" fillId="0" borderId="26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9" fontId="27" fillId="0" borderId="36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31" fillId="0" borderId="26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49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64" fontId="31" fillId="0" borderId="27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1" fillId="0" borderId="0" xfId="0" applyFont="1" applyFill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7" fillId="0" borderId="5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46" xfId="0" applyFont="1" applyBorder="1" applyAlignment="1">
      <alignment horizontal="left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53" xfId="0" applyFont="1" applyBorder="1" applyAlignment="1">
      <alignment horizontal="left"/>
    </xf>
    <xf numFmtId="0" fontId="27" fillId="0" borderId="63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33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7" fillId="0" borderId="53" xfId="0" applyFont="1" applyBorder="1" applyAlignment="1">
      <alignment/>
    </xf>
    <xf numFmtId="0" fontId="40" fillId="0" borderId="0" xfId="0" applyFont="1" applyAlignment="1">
      <alignment/>
    </xf>
    <xf numFmtId="0" fontId="27" fillId="0" borderId="44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23" fillId="0" borderId="62" xfId="0" applyFont="1" applyBorder="1" applyAlignment="1">
      <alignment horizontal="center"/>
    </xf>
    <xf numFmtId="0" fontId="29" fillId="0" borderId="44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47" xfId="0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</cellXfs>
  <cellStyles count="6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2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evtralno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Comma" xfId="72"/>
    <cellStyle name="Comma [0]" xfId="73"/>
    <cellStyle name="Vnos" xfId="74"/>
    <cellStyle name="Vsota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71"/>
  <sheetViews>
    <sheetView zoomScale="70" zoomScaleNormal="70" zoomScalePageLayoutView="0" workbookViewId="0" topLeftCell="A1">
      <selection activeCell="I28" sqref="I2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0.25390625" style="0" customWidth="1"/>
    <col min="4" max="4" width="11.75390625" style="1" customWidth="1"/>
    <col min="5" max="5" width="7.625" style="1" customWidth="1"/>
    <col min="6" max="6" width="32.625" style="0" customWidth="1"/>
    <col min="7" max="10" width="6.125" style="0" customWidth="1"/>
    <col min="11" max="11" width="9.75390625" style="0" customWidth="1"/>
    <col min="12" max="12" width="7.125" style="2" customWidth="1"/>
    <col min="13" max="13" width="2.00390625" style="3" customWidth="1"/>
    <col min="14" max="14" width="3.625" style="0" customWidth="1"/>
    <col min="16" max="16" width="39.125" style="0" customWidth="1"/>
    <col min="17" max="20" width="5.75390625" style="0" customWidth="1"/>
    <col min="22" max="22" width="9.125" style="3" customWidth="1"/>
  </cols>
  <sheetData>
    <row r="1" spans="3:16" ht="24.75">
      <c r="C1" s="195" t="s">
        <v>0</v>
      </c>
      <c r="D1" s="195"/>
      <c r="E1" s="195"/>
      <c r="F1" s="195"/>
      <c r="G1" s="195"/>
      <c r="H1" s="195"/>
      <c r="I1" s="195"/>
      <c r="J1" s="195"/>
      <c r="K1" s="195"/>
      <c r="L1" s="4"/>
      <c r="M1" s="5"/>
      <c r="N1" s="5"/>
      <c r="O1" s="6"/>
      <c r="P1" s="7" t="s">
        <v>1</v>
      </c>
    </row>
    <row r="2" spans="7:20" ht="12.75">
      <c r="G2" s="1"/>
      <c r="H2" s="1"/>
      <c r="J2" s="1"/>
      <c r="K2" s="1"/>
      <c r="M2" s="1"/>
      <c r="N2" s="1"/>
      <c r="P2" s="1"/>
      <c r="Q2" s="1"/>
      <c r="S2" s="1"/>
      <c r="T2" s="1"/>
    </row>
    <row r="3" spans="13:15" ht="12.75">
      <c r="M3" s="8"/>
      <c r="O3" s="1"/>
    </row>
    <row r="4" spans="3:22" ht="14.25"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2" t="s">
        <v>8</v>
      </c>
      <c r="J4" s="13" t="s">
        <v>9</v>
      </c>
      <c r="K4" s="14" t="s">
        <v>10</v>
      </c>
      <c r="L4" s="8"/>
      <c r="M4" s="8"/>
      <c r="N4" s="15">
        <v>1</v>
      </c>
      <c r="O4" s="16" t="s">
        <v>11</v>
      </c>
      <c r="P4" s="17" t="s">
        <v>12</v>
      </c>
      <c r="V4"/>
    </row>
    <row r="5" spans="1:22" ht="12.75">
      <c r="A5" s="15">
        <v>1</v>
      </c>
      <c r="B5" s="15"/>
      <c r="C5" s="18" t="s">
        <v>13</v>
      </c>
      <c r="D5" s="19" t="s">
        <v>14</v>
      </c>
      <c r="E5" s="20">
        <v>633</v>
      </c>
      <c r="F5" s="21" t="s">
        <v>15</v>
      </c>
      <c r="G5" s="22">
        <v>92</v>
      </c>
      <c r="H5" s="23">
        <v>93</v>
      </c>
      <c r="I5" s="23">
        <v>93</v>
      </c>
      <c r="J5" s="24">
        <v>92</v>
      </c>
      <c r="K5" s="25">
        <f aca="true" t="shared" si="0" ref="K5:K18">SUM(G5:J5)</f>
        <v>370</v>
      </c>
      <c r="L5" s="26">
        <v>8661</v>
      </c>
      <c r="M5" s="8"/>
      <c r="N5" s="15"/>
      <c r="O5" s="27"/>
      <c r="P5" s="15"/>
      <c r="Q5" s="28" t="s">
        <v>6</v>
      </c>
      <c r="R5" s="28" t="s">
        <v>7</v>
      </c>
      <c r="S5" s="28" t="s">
        <v>8</v>
      </c>
      <c r="T5" s="28" t="s">
        <v>9</v>
      </c>
      <c r="U5" s="29" t="s">
        <v>10</v>
      </c>
      <c r="V5"/>
    </row>
    <row r="6" spans="1:22" ht="12.75">
      <c r="A6" s="15">
        <v>2</v>
      </c>
      <c r="B6" s="15"/>
      <c r="C6" s="30" t="s">
        <v>16</v>
      </c>
      <c r="D6" s="31">
        <v>1995</v>
      </c>
      <c r="E6" s="32">
        <v>640</v>
      </c>
      <c r="F6" s="33" t="s">
        <v>17</v>
      </c>
      <c r="G6" s="34">
        <v>89</v>
      </c>
      <c r="H6" s="35">
        <v>93</v>
      </c>
      <c r="I6" s="35">
        <v>93</v>
      </c>
      <c r="J6" s="36">
        <v>94</v>
      </c>
      <c r="K6" s="25">
        <f t="shared" si="0"/>
        <v>369</v>
      </c>
      <c r="L6" s="26">
        <v>8301</v>
      </c>
      <c r="M6" s="8"/>
      <c r="N6" s="15"/>
      <c r="O6" s="37">
        <v>537</v>
      </c>
      <c r="P6" s="38" t="s">
        <v>18</v>
      </c>
      <c r="Q6" s="39">
        <v>83</v>
      </c>
      <c r="R6" s="39">
        <v>88</v>
      </c>
      <c r="S6" s="39">
        <v>84</v>
      </c>
      <c r="T6" s="39">
        <v>88</v>
      </c>
      <c r="U6" s="40">
        <f>SUM(Q6:T6)</f>
        <v>343</v>
      </c>
      <c r="V6"/>
    </row>
    <row r="7" spans="1:22" ht="12.75">
      <c r="A7" s="15">
        <v>3</v>
      </c>
      <c r="B7" s="15"/>
      <c r="C7" s="30" t="s">
        <v>19</v>
      </c>
      <c r="D7" s="31">
        <v>1995</v>
      </c>
      <c r="E7" s="32">
        <v>535</v>
      </c>
      <c r="F7" s="33" t="s">
        <v>20</v>
      </c>
      <c r="G7" s="34">
        <v>90</v>
      </c>
      <c r="H7" s="35">
        <v>87</v>
      </c>
      <c r="I7" s="35">
        <v>86</v>
      </c>
      <c r="J7" s="36">
        <v>92</v>
      </c>
      <c r="K7" s="25">
        <f t="shared" si="0"/>
        <v>355</v>
      </c>
      <c r="L7" s="26">
        <v>981</v>
      </c>
      <c r="M7" s="8"/>
      <c r="N7" s="15"/>
      <c r="O7" s="37">
        <v>535</v>
      </c>
      <c r="P7" s="38" t="s">
        <v>19</v>
      </c>
      <c r="Q7" s="41">
        <v>90</v>
      </c>
      <c r="R7" s="41">
        <v>87</v>
      </c>
      <c r="S7" s="41">
        <v>86</v>
      </c>
      <c r="T7" s="41">
        <v>92</v>
      </c>
      <c r="U7" s="40">
        <f>SUM(Q7:T7)</f>
        <v>355</v>
      </c>
      <c r="V7"/>
    </row>
    <row r="8" spans="1:22" ht="12.75">
      <c r="A8" s="15">
        <v>4</v>
      </c>
      <c r="B8" s="15"/>
      <c r="C8" s="30" t="s">
        <v>21</v>
      </c>
      <c r="D8" s="31">
        <v>1995</v>
      </c>
      <c r="E8" s="31">
        <v>638</v>
      </c>
      <c r="F8" s="33" t="s">
        <v>22</v>
      </c>
      <c r="G8" s="42">
        <v>91</v>
      </c>
      <c r="H8" s="43">
        <v>85</v>
      </c>
      <c r="I8" s="43">
        <v>83</v>
      </c>
      <c r="J8" s="44">
        <v>88</v>
      </c>
      <c r="K8" s="25">
        <f t="shared" si="0"/>
        <v>347</v>
      </c>
      <c r="L8" s="26">
        <v>6281</v>
      </c>
      <c r="M8" s="8"/>
      <c r="N8" s="15"/>
      <c r="O8" s="45">
        <v>539</v>
      </c>
      <c r="P8" s="46" t="s">
        <v>23</v>
      </c>
      <c r="Q8" s="47">
        <v>83</v>
      </c>
      <c r="R8" s="47">
        <v>86</v>
      </c>
      <c r="S8" s="47">
        <v>91</v>
      </c>
      <c r="T8" s="47">
        <v>86</v>
      </c>
      <c r="U8" s="40">
        <f>SUM(Q8:T8)</f>
        <v>346</v>
      </c>
      <c r="V8"/>
    </row>
    <row r="9" spans="1:22" ht="12.75">
      <c r="A9" s="15">
        <v>5</v>
      </c>
      <c r="B9" s="15"/>
      <c r="C9" s="30" t="s">
        <v>23</v>
      </c>
      <c r="D9" s="31">
        <v>1995</v>
      </c>
      <c r="E9" s="31">
        <v>539</v>
      </c>
      <c r="F9" s="33" t="s">
        <v>20</v>
      </c>
      <c r="G9" s="42">
        <v>83</v>
      </c>
      <c r="H9" s="43">
        <v>86</v>
      </c>
      <c r="I9" s="43">
        <v>91</v>
      </c>
      <c r="J9" s="44">
        <v>86</v>
      </c>
      <c r="K9" s="25">
        <f t="shared" si="0"/>
        <v>346</v>
      </c>
      <c r="L9" s="26">
        <v>6301</v>
      </c>
      <c r="M9" s="8"/>
      <c r="N9" s="15"/>
      <c r="O9" s="39"/>
      <c r="P9" s="48"/>
      <c r="Q9" s="41"/>
      <c r="R9" s="41"/>
      <c r="S9" s="41"/>
      <c r="T9" s="49">
        <f>SUM(T6:T8)</f>
        <v>266</v>
      </c>
      <c r="U9" s="50">
        <f>SUM(U6:U8)</f>
        <v>1044</v>
      </c>
      <c r="V9"/>
    </row>
    <row r="10" spans="1:22" ht="12.75">
      <c r="A10" s="15">
        <v>6</v>
      </c>
      <c r="B10" s="15"/>
      <c r="C10" s="30" t="s">
        <v>24</v>
      </c>
      <c r="D10" s="31">
        <v>1995</v>
      </c>
      <c r="E10" s="31">
        <v>538</v>
      </c>
      <c r="F10" s="33" t="s">
        <v>25</v>
      </c>
      <c r="G10" s="42">
        <v>89</v>
      </c>
      <c r="H10" s="43">
        <v>84</v>
      </c>
      <c r="I10" s="43">
        <v>84</v>
      </c>
      <c r="J10" s="44">
        <v>81</v>
      </c>
      <c r="K10" s="25">
        <f t="shared" si="0"/>
        <v>338</v>
      </c>
      <c r="L10" s="26">
        <v>6361</v>
      </c>
      <c r="M10" s="8"/>
      <c r="N10" s="15"/>
      <c r="V10"/>
    </row>
    <row r="11" spans="1:22" ht="12.75">
      <c r="A11" s="15">
        <v>7</v>
      </c>
      <c r="B11" s="15"/>
      <c r="C11" s="30" t="s">
        <v>26</v>
      </c>
      <c r="D11" s="31">
        <v>1997</v>
      </c>
      <c r="E11" s="31">
        <v>636</v>
      </c>
      <c r="F11" s="33" t="s">
        <v>27</v>
      </c>
      <c r="G11" s="42">
        <v>80</v>
      </c>
      <c r="H11" s="43">
        <v>88</v>
      </c>
      <c r="I11" s="43">
        <v>84</v>
      </c>
      <c r="J11" s="44">
        <v>83</v>
      </c>
      <c r="K11" s="25">
        <f t="shared" si="0"/>
        <v>335</v>
      </c>
      <c r="L11" s="26">
        <v>8401</v>
      </c>
      <c r="M11" s="8"/>
      <c r="N11" s="15"/>
      <c r="V11"/>
    </row>
    <row r="12" spans="1:22" ht="12.75">
      <c r="A12" s="15">
        <v>8</v>
      </c>
      <c r="B12" s="15"/>
      <c r="C12" s="30" t="s">
        <v>28</v>
      </c>
      <c r="D12" s="31">
        <v>1996</v>
      </c>
      <c r="E12" s="31">
        <v>625</v>
      </c>
      <c r="F12" s="33" t="s">
        <v>29</v>
      </c>
      <c r="G12" s="42">
        <v>80</v>
      </c>
      <c r="H12" s="43">
        <v>74</v>
      </c>
      <c r="I12" s="43">
        <v>83</v>
      </c>
      <c r="J12" s="44">
        <v>79</v>
      </c>
      <c r="K12" s="25">
        <f t="shared" si="0"/>
        <v>316</v>
      </c>
      <c r="L12" s="26">
        <v>6321</v>
      </c>
      <c r="M12" s="8"/>
      <c r="N12" s="15">
        <v>2</v>
      </c>
      <c r="O12" s="16" t="s">
        <v>11</v>
      </c>
      <c r="P12" s="17" t="s">
        <v>30</v>
      </c>
      <c r="V12"/>
    </row>
    <row r="13" spans="1:22" ht="12.75">
      <c r="A13" s="15">
        <v>9</v>
      </c>
      <c r="B13" s="15"/>
      <c r="C13" s="30" t="s">
        <v>31</v>
      </c>
      <c r="D13" s="31">
        <v>1997</v>
      </c>
      <c r="E13" s="31">
        <v>540</v>
      </c>
      <c r="F13" s="33" t="s">
        <v>25</v>
      </c>
      <c r="G13" s="42">
        <v>86</v>
      </c>
      <c r="H13" s="43">
        <v>81</v>
      </c>
      <c r="I13" s="43">
        <v>69</v>
      </c>
      <c r="J13" s="44">
        <v>78</v>
      </c>
      <c r="K13" s="25">
        <f t="shared" si="0"/>
        <v>314</v>
      </c>
      <c r="L13" s="26">
        <v>8841</v>
      </c>
      <c r="M13" s="8"/>
      <c r="N13" s="15"/>
      <c r="O13" s="27"/>
      <c r="P13" s="15"/>
      <c r="Q13" s="28" t="s">
        <v>6</v>
      </c>
      <c r="R13" s="28" t="s">
        <v>7</v>
      </c>
      <c r="S13" s="28" t="s">
        <v>8</v>
      </c>
      <c r="T13" s="28" t="s">
        <v>9</v>
      </c>
      <c r="U13" s="29" t="s">
        <v>10</v>
      </c>
      <c r="V13"/>
    </row>
    <row r="14" spans="1:22" ht="12.75">
      <c r="A14" s="15">
        <v>10</v>
      </c>
      <c r="B14" s="15"/>
      <c r="C14" s="30" t="s">
        <v>32</v>
      </c>
      <c r="D14" s="31">
        <v>1997</v>
      </c>
      <c r="E14" s="32">
        <v>635</v>
      </c>
      <c r="F14" s="33" t="s">
        <v>33</v>
      </c>
      <c r="G14" s="42">
        <v>77</v>
      </c>
      <c r="H14" s="43">
        <v>74</v>
      </c>
      <c r="I14" s="43">
        <v>79</v>
      </c>
      <c r="J14" s="44">
        <v>79</v>
      </c>
      <c r="K14" s="25">
        <f t="shared" si="0"/>
        <v>309</v>
      </c>
      <c r="L14" s="26">
        <v>8121</v>
      </c>
      <c r="M14" s="8"/>
      <c r="N14" s="15"/>
      <c r="O14" s="37">
        <v>532</v>
      </c>
      <c r="P14" s="38" t="s">
        <v>34</v>
      </c>
      <c r="Q14" s="39">
        <v>83</v>
      </c>
      <c r="R14" s="39">
        <v>89</v>
      </c>
      <c r="S14" s="39">
        <v>77</v>
      </c>
      <c r="T14" s="39">
        <v>86</v>
      </c>
      <c r="U14" s="40">
        <f>SUM(Q14:T14)</f>
        <v>335</v>
      </c>
      <c r="V14"/>
    </row>
    <row r="15" spans="1:22" ht="12.75">
      <c r="A15" s="15">
        <v>11</v>
      </c>
      <c r="B15" s="15"/>
      <c r="C15" s="51" t="s">
        <v>35</v>
      </c>
      <c r="D15" s="32">
        <v>1996</v>
      </c>
      <c r="E15" s="32">
        <v>531</v>
      </c>
      <c r="F15" s="52" t="s">
        <v>17</v>
      </c>
      <c r="G15" s="34">
        <v>77</v>
      </c>
      <c r="H15" s="35">
        <v>82</v>
      </c>
      <c r="I15" s="35">
        <v>70</v>
      </c>
      <c r="J15" s="36">
        <v>71</v>
      </c>
      <c r="K15" s="25">
        <f t="shared" si="0"/>
        <v>300</v>
      </c>
      <c r="L15" s="26">
        <v>8701</v>
      </c>
      <c r="M15" s="8"/>
      <c r="N15" s="15"/>
      <c r="O15" s="37">
        <v>534</v>
      </c>
      <c r="P15" s="38" t="s">
        <v>36</v>
      </c>
      <c r="Q15" s="41">
        <v>84</v>
      </c>
      <c r="R15" s="41">
        <v>92</v>
      </c>
      <c r="S15" s="41">
        <v>91</v>
      </c>
      <c r="T15" s="41">
        <v>87</v>
      </c>
      <c r="U15" s="40">
        <f>SUM(Q15:T15)</f>
        <v>354</v>
      </c>
      <c r="V15"/>
    </row>
    <row r="16" spans="1:22" ht="12.75">
      <c r="A16" s="15">
        <v>12</v>
      </c>
      <c r="B16" s="15"/>
      <c r="C16" s="51" t="s">
        <v>37</v>
      </c>
      <c r="D16" s="32">
        <v>1997</v>
      </c>
      <c r="E16" s="32">
        <v>639</v>
      </c>
      <c r="F16" s="33" t="s">
        <v>33</v>
      </c>
      <c r="G16" s="42">
        <v>75</v>
      </c>
      <c r="H16" s="43">
        <v>81</v>
      </c>
      <c r="I16" s="43">
        <v>70</v>
      </c>
      <c r="J16" s="44">
        <v>68</v>
      </c>
      <c r="K16" s="25">
        <f t="shared" si="0"/>
        <v>294</v>
      </c>
      <c r="L16" s="26">
        <v>8341</v>
      </c>
      <c r="M16" s="8"/>
      <c r="N16" s="15"/>
      <c r="O16" s="45">
        <v>536</v>
      </c>
      <c r="P16" s="46" t="s">
        <v>38</v>
      </c>
      <c r="Q16" s="47">
        <v>84</v>
      </c>
      <c r="R16" s="47">
        <v>88</v>
      </c>
      <c r="S16" s="47">
        <v>82</v>
      </c>
      <c r="T16" s="47">
        <v>86</v>
      </c>
      <c r="U16" s="40">
        <f>SUM(Q16:T16)</f>
        <v>340</v>
      </c>
      <c r="V16"/>
    </row>
    <row r="17" spans="1:22" ht="12.75">
      <c r="A17" s="15">
        <v>13</v>
      </c>
      <c r="B17" s="15"/>
      <c r="C17" s="30" t="s">
        <v>39</v>
      </c>
      <c r="D17" s="31">
        <v>1996</v>
      </c>
      <c r="E17" s="32">
        <v>601</v>
      </c>
      <c r="F17" s="33" t="s">
        <v>17</v>
      </c>
      <c r="G17" s="42">
        <v>67</v>
      </c>
      <c r="H17" s="43">
        <v>72</v>
      </c>
      <c r="I17" s="43">
        <v>75</v>
      </c>
      <c r="J17" s="44">
        <v>62</v>
      </c>
      <c r="K17" s="25">
        <f t="shared" si="0"/>
        <v>276</v>
      </c>
      <c r="L17" s="26">
        <v>8641</v>
      </c>
      <c r="M17" s="8"/>
      <c r="N17" s="15"/>
      <c r="O17" s="39"/>
      <c r="P17" s="48"/>
      <c r="Q17" s="41"/>
      <c r="R17" s="41"/>
      <c r="S17" s="41"/>
      <c r="T17" s="49">
        <f>SUM(T14:T16)</f>
        <v>259</v>
      </c>
      <c r="U17" s="50">
        <f>SUM(U14:U16)</f>
        <v>1029</v>
      </c>
      <c r="V17"/>
    </row>
    <row r="18" spans="1:22" ht="12.75">
      <c r="A18" s="15">
        <v>14</v>
      </c>
      <c r="B18" s="15"/>
      <c r="C18" s="53" t="s">
        <v>40</v>
      </c>
      <c r="D18" s="54">
        <v>1996</v>
      </c>
      <c r="E18" s="54">
        <v>623</v>
      </c>
      <c r="F18" s="55" t="s">
        <v>29</v>
      </c>
      <c r="G18" s="56">
        <v>58</v>
      </c>
      <c r="H18" s="57">
        <v>58</v>
      </c>
      <c r="I18" s="57">
        <v>70</v>
      </c>
      <c r="J18" s="58">
        <v>65</v>
      </c>
      <c r="K18" s="59">
        <f t="shared" si="0"/>
        <v>251</v>
      </c>
      <c r="L18" s="26">
        <v>8181</v>
      </c>
      <c r="M18" s="8"/>
      <c r="V18"/>
    </row>
    <row r="19" spans="1:22" ht="12.75">
      <c r="A19" s="60"/>
      <c r="B19" s="60"/>
      <c r="C19" s="61"/>
      <c r="D19" s="62"/>
      <c r="E19" s="63"/>
      <c r="F19" s="61"/>
      <c r="G19" s="63"/>
      <c r="H19" s="63"/>
      <c r="I19" s="63"/>
      <c r="J19" s="63"/>
      <c r="K19" s="64"/>
      <c r="L19" s="65"/>
      <c r="M19" s="8"/>
      <c r="V19"/>
    </row>
    <row r="20" spans="1:22" ht="12.75">
      <c r="A20" s="60"/>
      <c r="B20" s="60"/>
      <c r="C20" s="61"/>
      <c r="D20" s="63"/>
      <c r="E20" s="63"/>
      <c r="F20" s="61"/>
      <c r="G20" s="66"/>
      <c r="H20" s="66"/>
      <c r="I20" s="66"/>
      <c r="J20" s="66"/>
      <c r="K20" s="64"/>
      <c r="L20" s="65"/>
      <c r="M20" s="8"/>
      <c r="N20" s="15">
        <v>3</v>
      </c>
      <c r="O20" s="16" t="s">
        <v>11</v>
      </c>
      <c r="P20" s="17" t="s">
        <v>41</v>
      </c>
      <c r="V20"/>
    </row>
    <row r="21" spans="1:22" ht="12.75">
      <c r="A21" s="60"/>
      <c r="B21" s="60"/>
      <c r="C21" s="61"/>
      <c r="D21" s="63"/>
      <c r="E21" s="66"/>
      <c r="F21" s="61"/>
      <c r="G21" s="66"/>
      <c r="H21" s="66"/>
      <c r="I21" s="66"/>
      <c r="J21" s="66"/>
      <c r="K21" s="64"/>
      <c r="L21" s="65"/>
      <c r="M21" s="8"/>
      <c r="N21" s="15"/>
      <c r="O21" s="27"/>
      <c r="P21" s="15"/>
      <c r="Q21" s="28" t="s">
        <v>6</v>
      </c>
      <c r="R21" s="28" t="s">
        <v>7</v>
      </c>
      <c r="S21" s="28" t="s">
        <v>8</v>
      </c>
      <c r="T21" s="28" t="s">
        <v>9</v>
      </c>
      <c r="U21" s="29" t="s">
        <v>10</v>
      </c>
      <c r="V21"/>
    </row>
    <row r="22" spans="1:22" ht="12.75">
      <c r="A22" s="60"/>
      <c r="B22" s="60"/>
      <c r="C22" s="61"/>
      <c r="D22" s="63"/>
      <c r="E22" s="63"/>
      <c r="F22" s="61"/>
      <c r="G22" s="63"/>
      <c r="H22" s="63"/>
      <c r="I22" s="63"/>
      <c r="J22" s="63"/>
      <c r="K22" s="64"/>
      <c r="L22" s="65"/>
      <c r="M22" s="8"/>
      <c r="N22" s="15"/>
      <c r="O22" s="37">
        <v>640</v>
      </c>
      <c r="P22" s="38" t="s">
        <v>16</v>
      </c>
      <c r="Q22" s="39">
        <v>89</v>
      </c>
      <c r="R22" s="39">
        <v>93</v>
      </c>
      <c r="S22" s="39">
        <v>93</v>
      </c>
      <c r="T22" s="39">
        <v>94</v>
      </c>
      <c r="U22" s="40">
        <f>SUM(Q22:T22)</f>
        <v>369</v>
      </c>
      <c r="V22"/>
    </row>
    <row r="23" spans="1:22" ht="12.75">
      <c r="A23" s="60"/>
      <c r="B23" s="60"/>
      <c r="C23" s="61"/>
      <c r="D23" s="63"/>
      <c r="E23" s="63"/>
      <c r="F23" s="61"/>
      <c r="G23" s="66"/>
      <c r="H23" s="66"/>
      <c r="I23" s="66"/>
      <c r="J23" s="66"/>
      <c r="K23" s="64"/>
      <c r="L23" s="65"/>
      <c r="M23" s="8"/>
      <c r="N23" s="15"/>
      <c r="O23" s="37">
        <v>601</v>
      </c>
      <c r="P23" s="38" t="s">
        <v>39</v>
      </c>
      <c r="Q23" s="41">
        <v>67</v>
      </c>
      <c r="R23" s="41">
        <v>72</v>
      </c>
      <c r="S23" s="41">
        <v>75</v>
      </c>
      <c r="T23" s="41">
        <v>62</v>
      </c>
      <c r="U23" s="40">
        <f>SUM(Q23:T23)</f>
        <v>276</v>
      </c>
      <c r="V23"/>
    </row>
    <row r="24" spans="1:22" ht="12.75">
      <c r="A24" s="60"/>
      <c r="B24" s="60"/>
      <c r="C24" s="67"/>
      <c r="D24" s="66"/>
      <c r="E24" s="66"/>
      <c r="F24" s="61"/>
      <c r="G24" s="63"/>
      <c r="H24" s="63"/>
      <c r="I24" s="63"/>
      <c r="J24" s="63"/>
      <c r="K24" s="64"/>
      <c r="L24" s="68"/>
      <c r="N24" s="15"/>
      <c r="O24" s="45">
        <v>531</v>
      </c>
      <c r="P24" s="46" t="s">
        <v>35</v>
      </c>
      <c r="Q24" s="47">
        <v>77</v>
      </c>
      <c r="R24" s="47">
        <v>82</v>
      </c>
      <c r="S24" s="47">
        <v>70</v>
      </c>
      <c r="T24" s="47">
        <v>71</v>
      </c>
      <c r="U24" s="40">
        <f>SUM(Q24:T24)</f>
        <v>300</v>
      </c>
      <c r="V24"/>
    </row>
    <row r="25" spans="1:22" ht="12.75">
      <c r="A25" s="60"/>
      <c r="B25" s="60"/>
      <c r="C25" s="61"/>
      <c r="D25" s="63"/>
      <c r="E25" s="63"/>
      <c r="F25" s="61"/>
      <c r="G25" s="63"/>
      <c r="H25" s="63"/>
      <c r="I25" s="63"/>
      <c r="J25" s="63"/>
      <c r="K25" s="64"/>
      <c r="L25" s="68"/>
      <c r="M25" s="69"/>
      <c r="N25" s="15"/>
      <c r="O25" s="39"/>
      <c r="P25" s="48"/>
      <c r="Q25" s="41"/>
      <c r="R25" s="41"/>
      <c r="S25" s="41"/>
      <c r="T25" s="49">
        <f>SUM(T22:T24)</f>
        <v>227</v>
      </c>
      <c r="U25" s="50">
        <f>SUM(U22:U24)</f>
        <v>945</v>
      </c>
      <c r="V25"/>
    </row>
    <row r="26" spans="1:22" ht="12.75">
      <c r="A26" s="60"/>
      <c r="B26" s="60"/>
      <c r="C26" s="70"/>
      <c r="D26" s="63"/>
      <c r="E26" s="63"/>
      <c r="F26" s="61"/>
      <c r="G26" s="63"/>
      <c r="H26" s="63"/>
      <c r="I26" s="63"/>
      <c r="J26" s="63"/>
      <c r="K26" s="64"/>
      <c r="L26" s="68"/>
      <c r="M26" s="69"/>
      <c r="N26" s="15"/>
      <c r="V26"/>
    </row>
    <row r="27" spans="1:22" ht="12.75">
      <c r="A27" s="60"/>
      <c r="B27" s="60"/>
      <c r="C27" s="61"/>
      <c r="D27" s="63"/>
      <c r="E27" s="63"/>
      <c r="F27" s="61"/>
      <c r="G27" s="63"/>
      <c r="H27" s="63"/>
      <c r="I27" s="63"/>
      <c r="J27" s="63"/>
      <c r="K27" s="64"/>
      <c r="L27" s="68"/>
      <c r="M27" s="69"/>
      <c r="N27" s="60"/>
      <c r="V27"/>
    </row>
    <row r="28" spans="1:22" ht="12.75">
      <c r="A28" s="60"/>
      <c r="B28" s="60"/>
      <c r="C28" s="61"/>
      <c r="D28" s="63"/>
      <c r="E28" s="63"/>
      <c r="F28" s="61"/>
      <c r="G28" s="66"/>
      <c r="H28" s="66"/>
      <c r="I28" s="66"/>
      <c r="J28" s="66"/>
      <c r="K28" s="64"/>
      <c r="L28" s="68"/>
      <c r="M28" s="69"/>
      <c r="N28" s="15">
        <v>4</v>
      </c>
      <c r="O28" s="16" t="s">
        <v>11</v>
      </c>
      <c r="P28" s="17" t="s">
        <v>42</v>
      </c>
      <c r="V28"/>
    </row>
    <row r="29" spans="1:22" ht="12.75">
      <c r="A29" s="60"/>
      <c r="B29" s="60"/>
      <c r="C29" s="61"/>
      <c r="D29" s="63"/>
      <c r="E29" s="66"/>
      <c r="F29" s="61"/>
      <c r="G29" s="66"/>
      <c r="H29" s="66"/>
      <c r="I29" s="66"/>
      <c r="J29" s="66"/>
      <c r="K29" s="64"/>
      <c r="L29" s="68"/>
      <c r="N29" s="15"/>
      <c r="O29" s="27"/>
      <c r="P29" s="15"/>
      <c r="Q29" s="28" t="s">
        <v>6</v>
      </c>
      <c r="R29" s="28" t="s">
        <v>7</v>
      </c>
      <c r="S29" s="28" t="s">
        <v>8</v>
      </c>
      <c r="T29" s="28" t="s">
        <v>9</v>
      </c>
      <c r="U29" s="29" t="s">
        <v>10</v>
      </c>
      <c r="V29"/>
    </row>
    <row r="30" spans="6:22" ht="13.5" customHeight="1">
      <c r="F30" s="1"/>
      <c r="L30" s="68"/>
      <c r="N30" s="15"/>
      <c r="O30" s="37">
        <v>637</v>
      </c>
      <c r="P30" s="38" t="s">
        <v>43</v>
      </c>
      <c r="Q30" s="39">
        <v>86</v>
      </c>
      <c r="R30" s="39">
        <v>74</v>
      </c>
      <c r="S30" s="39">
        <v>82</v>
      </c>
      <c r="T30" s="39">
        <v>83</v>
      </c>
      <c r="U30" s="40">
        <f>SUM(Q30:T30)</f>
        <v>325</v>
      </c>
      <c r="V30"/>
    </row>
    <row r="31" spans="3:22" ht="25.5" customHeight="1">
      <c r="C31" s="196" t="s">
        <v>44</v>
      </c>
      <c r="D31" s="196"/>
      <c r="E31" s="196"/>
      <c r="F31" s="196"/>
      <c r="G31" s="196"/>
      <c r="H31" s="196"/>
      <c r="I31" s="196"/>
      <c r="J31" s="196"/>
      <c r="K31" s="196"/>
      <c r="L31" s="68"/>
      <c r="N31" s="15"/>
      <c r="O31" s="37">
        <v>635</v>
      </c>
      <c r="P31" s="38" t="s">
        <v>32</v>
      </c>
      <c r="Q31" s="41">
        <v>77</v>
      </c>
      <c r="R31" s="41">
        <v>74</v>
      </c>
      <c r="S31" s="41">
        <v>79</v>
      </c>
      <c r="T31" s="41">
        <v>79</v>
      </c>
      <c r="U31" s="40">
        <f>SUM(Q31:T31)</f>
        <v>309</v>
      </c>
      <c r="V31"/>
    </row>
    <row r="32" spans="12:22" ht="13.5" customHeight="1">
      <c r="L32" s="68"/>
      <c r="N32" s="15"/>
      <c r="O32" s="45">
        <v>639</v>
      </c>
      <c r="P32" s="46" t="s">
        <v>37</v>
      </c>
      <c r="Q32" s="47">
        <v>75</v>
      </c>
      <c r="R32" s="47">
        <v>81</v>
      </c>
      <c r="S32" s="47">
        <v>70</v>
      </c>
      <c r="T32" s="47">
        <v>68</v>
      </c>
      <c r="U32" s="40">
        <f>SUM(Q32:T32)</f>
        <v>294</v>
      </c>
      <c r="V32"/>
    </row>
    <row r="33" spans="12:22" ht="13.5" customHeight="1">
      <c r="L33" s="68"/>
      <c r="N33" s="15"/>
      <c r="O33" s="39"/>
      <c r="P33" s="48"/>
      <c r="Q33" s="41"/>
      <c r="R33" s="41"/>
      <c r="S33" s="41"/>
      <c r="T33" s="49">
        <f>SUM(T30:T32)</f>
        <v>230</v>
      </c>
      <c r="U33" s="50">
        <f>SUM(U30:U32)</f>
        <v>928</v>
      </c>
      <c r="V33"/>
    </row>
    <row r="34" spans="12:22" ht="13.5" customHeight="1">
      <c r="L34" s="65"/>
      <c r="N34" s="60"/>
      <c r="V34"/>
    </row>
    <row r="35" spans="3:22" ht="14.25">
      <c r="C35" s="9" t="s">
        <v>2</v>
      </c>
      <c r="D35" s="10" t="s">
        <v>3</v>
      </c>
      <c r="E35" s="10" t="s">
        <v>4</v>
      </c>
      <c r="F35" s="11" t="s">
        <v>5</v>
      </c>
      <c r="G35" s="12" t="s">
        <v>6</v>
      </c>
      <c r="H35" s="13" t="s">
        <v>7</v>
      </c>
      <c r="I35" s="12" t="s">
        <v>8</v>
      </c>
      <c r="J35" s="13" t="s">
        <v>9</v>
      </c>
      <c r="K35" s="14" t="s">
        <v>10</v>
      </c>
      <c r="L35" s="65"/>
      <c r="N35" s="60"/>
      <c r="O35" s="71"/>
      <c r="P35" s="71"/>
      <c r="Q35" s="71"/>
      <c r="R35" s="71"/>
      <c r="S35" s="71"/>
      <c r="T35" s="71"/>
      <c r="U35" s="71"/>
      <c r="V35"/>
    </row>
    <row r="36" spans="1:22" ht="12.75">
      <c r="A36" s="15">
        <v>1</v>
      </c>
      <c r="B36" s="15"/>
      <c r="C36" s="18" t="s">
        <v>36</v>
      </c>
      <c r="D36" s="20">
        <v>1995</v>
      </c>
      <c r="E36" s="20">
        <v>534</v>
      </c>
      <c r="F36" s="21" t="s">
        <v>45</v>
      </c>
      <c r="G36" s="22">
        <v>84</v>
      </c>
      <c r="H36" s="23">
        <v>92</v>
      </c>
      <c r="I36" s="23">
        <v>91</v>
      </c>
      <c r="J36" s="24">
        <v>87</v>
      </c>
      <c r="K36" s="25">
        <f aca="true" t="shared" si="1" ref="K36:K43">SUM(G36:J36)</f>
        <v>354</v>
      </c>
      <c r="L36" s="65">
        <v>961</v>
      </c>
      <c r="N36" s="60"/>
      <c r="O36" s="41"/>
      <c r="P36" s="60"/>
      <c r="Q36" s="71"/>
      <c r="R36" s="71"/>
      <c r="S36" s="71"/>
      <c r="T36" s="71"/>
      <c r="U36" s="71"/>
      <c r="V36"/>
    </row>
    <row r="37" spans="1:22" ht="12.75">
      <c r="A37" s="15">
        <v>2</v>
      </c>
      <c r="B37" s="15"/>
      <c r="C37" s="30" t="s">
        <v>46</v>
      </c>
      <c r="D37" s="31">
        <v>1997</v>
      </c>
      <c r="E37" s="31">
        <v>634</v>
      </c>
      <c r="F37" s="33" t="s">
        <v>47</v>
      </c>
      <c r="G37" s="42">
        <v>88</v>
      </c>
      <c r="H37" s="43">
        <v>84</v>
      </c>
      <c r="I37" s="43">
        <v>88</v>
      </c>
      <c r="J37" s="44">
        <v>89</v>
      </c>
      <c r="K37" s="25">
        <f t="shared" si="1"/>
        <v>349</v>
      </c>
      <c r="L37" s="65">
        <v>8241</v>
      </c>
      <c r="N37" s="60"/>
      <c r="O37" s="41"/>
      <c r="P37" s="60"/>
      <c r="Q37" s="72"/>
      <c r="R37" s="72"/>
      <c r="S37" s="72"/>
      <c r="T37" s="72"/>
      <c r="U37" s="72"/>
      <c r="V37"/>
    </row>
    <row r="38" spans="1:22" ht="12.75">
      <c r="A38" s="15">
        <v>3</v>
      </c>
      <c r="B38" s="15"/>
      <c r="C38" s="30" t="s">
        <v>18</v>
      </c>
      <c r="D38" s="31">
        <v>1995</v>
      </c>
      <c r="E38" s="31">
        <v>537</v>
      </c>
      <c r="F38" s="33" t="s">
        <v>20</v>
      </c>
      <c r="G38" s="34">
        <v>83</v>
      </c>
      <c r="H38" s="35">
        <v>88</v>
      </c>
      <c r="I38" s="35">
        <v>84</v>
      </c>
      <c r="J38" s="36">
        <v>88</v>
      </c>
      <c r="K38" s="25">
        <f t="shared" si="1"/>
        <v>343</v>
      </c>
      <c r="L38" s="65">
        <v>6341</v>
      </c>
      <c r="N38" s="60"/>
      <c r="O38" s="63"/>
      <c r="P38" s="73"/>
      <c r="Q38" s="41"/>
      <c r="R38" s="41"/>
      <c r="S38" s="41"/>
      <c r="T38" s="41"/>
      <c r="U38" s="41"/>
      <c r="V38"/>
    </row>
    <row r="39" spans="1:22" ht="12.75">
      <c r="A39" s="15">
        <v>4</v>
      </c>
      <c r="B39" s="15"/>
      <c r="C39" s="30" t="s">
        <v>38</v>
      </c>
      <c r="D39" s="31">
        <v>1997</v>
      </c>
      <c r="E39" s="32">
        <v>536</v>
      </c>
      <c r="F39" s="33" t="s">
        <v>45</v>
      </c>
      <c r="G39" s="34">
        <v>84</v>
      </c>
      <c r="H39" s="35">
        <v>88</v>
      </c>
      <c r="I39" s="35">
        <v>82</v>
      </c>
      <c r="J39" s="36">
        <v>86</v>
      </c>
      <c r="K39" s="25">
        <f t="shared" si="1"/>
        <v>340</v>
      </c>
      <c r="L39" s="65">
        <v>871</v>
      </c>
      <c r="N39" s="60"/>
      <c r="O39" s="63"/>
      <c r="P39" s="73"/>
      <c r="Q39" s="41"/>
      <c r="R39" s="41"/>
      <c r="S39" s="41"/>
      <c r="T39" s="41"/>
      <c r="U39" s="41"/>
      <c r="V39"/>
    </row>
    <row r="40" spans="1:22" ht="12.75">
      <c r="A40" s="15">
        <v>5</v>
      </c>
      <c r="B40" s="15"/>
      <c r="C40" s="30" t="s">
        <v>34</v>
      </c>
      <c r="D40" s="31">
        <v>1997</v>
      </c>
      <c r="E40" s="32">
        <v>532</v>
      </c>
      <c r="F40" s="33" t="s">
        <v>45</v>
      </c>
      <c r="G40" s="42">
        <v>83</v>
      </c>
      <c r="H40" s="43">
        <v>89</v>
      </c>
      <c r="I40" s="43">
        <v>77</v>
      </c>
      <c r="J40" s="44">
        <v>86</v>
      </c>
      <c r="K40" s="25">
        <f t="shared" si="1"/>
        <v>335</v>
      </c>
      <c r="L40" s="8">
        <v>6401</v>
      </c>
      <c r="N40" s="60"/>
      <c r="O40" s="63"/>
      <c r="P40" s="73"/>
      <c r="Q40" s="41"/>
      <c r="R40" s="41"/>
      <c r="S40" s="41"/>
      <c r="T40" s="41"/>
      <c r="U40" s="41"/>
      <c r="V40"/>
    </row>
    <row r="41" spans="1:22" ht="12.75">
      <c r="A41" s="15">
        <v>6</v>
      </c>
      <c r="B41" s="15"/>
      <c r="C41" s="30" t="s">
        <v>43</v>
      </c>
      <c r="D41" s="74" t="s">
        <v>48</v>
      </c>
      <c r="E41" s="31">
        <v>637</v>
      </c>
      <c r="F41" s="33" t="s">
        <v>33</v>
      </c>
      <c r="G41" s="42">
        <v>86</v>
      </c>
      <c r="H41" s="43">
        <v>74</v>
      </c>
      <c r="I41" s="43">
        <v>82</v>
      </c>
      <c r="J41" s="44">
        <v>83</v>
      </c>
      <c r="K41" s="25">
        <f t="shared" si="1"/>
        <v>325</v>
      </c>
      <c r="L41" s="8">
        <v>8721</v>
      </c>
      <c r="N41" s="60"/>
      <c r="O41" s="41"/>
      <c r="P41" s="48"/>
      <c r="Q41" s="41"/>
      <c r="R41" s="41"/>
      <c r="S41" s="41"/>
      <c r="T41" s="72"/>
      <c r="U41" s="64"/>
      <c r="V41"/>
    </row>
    <row r="42" spans="1:22" ht="12.75">
      <c r="A42" s="15">
        <v>7</v>
      </c>
      <c r="B42" s="15"/>
      <c r="C42" s="30" t="s">
        <v>49</v>
      </c>
      <c r="D42" s="31">
        <v>1995</v>
      </c>
      <c r="E42" s="31">
        <v>631</v>
      </c>
      <c r="F42" s="33" t="s">
        <v>50</v>
      </c>
      <c r="G42" s="42">
        <v>82</v>
      </c>
      <c r="H42" s="43">
        <v>86</v>
      </c>
      <c r="I42" s="43">
        <v>82</v>
      </c>
      <c r="J42" s="44">
        <v>75</v>
      </c>
      <c r="K42" s="25">
        <f t="shared" si="1"/>
        <v>325</v>
      </c>
      <c r="L42" s="65">
        <v>8781</v>
      </c>
      <c r="N42" s="60"/>
      <c r="O42" s="71"/>
      <c r="P42" s="71"/>
      <c r="Q42" s="71"/>
      <c r="R42" s="71"/>
      <c r="S42" s="71"/>
      <c r="T42" s="71"/>
      <c r="U42" s="71"/>
      <c r="V42"/>
    </row>
    <row r="43" spans="1:22" ht="12.75">
      <c r="A43" s="15">
        <v>8</v>
      </c>
      <c r="B43" s="15"/>
      <c r="C43" s="53" t="s">
        <v>51</v>
      </c>
      <c r="D43" s="54">
        <v>1998</v>
      </c>
      <c r="E43" s="75">
        <v>632</v>
      </c>
      <c r="F43" s="55" t="s">
        <v>47</v>
      </c>
      <c r="G43" s="76">
        <v>65</v>
      </c>
      <c r="H43" s="77">
        <v>67</v>
      </c>
      <c r="I43" s="77">
        <v>62</v>
      </c>
      <c r="J43" s="78">
        <v>65</v>
      </c>
      <c r="K43" s="59">
        <f t="shared" si="1"/>
        <v>259</v>
      </c>
      <c r="L43" s="8">
        <v>6261</v>
      </c>
      <c r="N43" s="60"/>
      <c r="O43" s="71"/>
      <c r="P43" s="71"/>
      <c r="Q43" s="71"/>
      <c r="R43" s="71"/>
      <c r="S43" s="71"/>
      <c r="T43" s="71"/>
      <c r="U43" s="71"/>
      <c r="V43"/>
    </row>
    <row r="44" spans="1:22" ht="12.75">
      <c r="A44" s="60"/>
      <c r="B44" s="60"/>
      <c r="C44" s="61"/>
      <c r="D44" s="63"/>
      <c r="E44" s="66"/>
      <c r="F44" s="61"/>
      <c r="G44" s="66"/>
      <c r="H44" s="66"/>
      <c r="I44" s="66"/>
      <c r="J44" s="66"/>
      <c r="K44" s="64"/>
      <c r="L44" s="8"/>
      <c r="N44" s="60"/>
      <c r="O44" s="41"/>
      <c r="P44" s="60"/>
      <c r="Q44" s="71"/>
      <c r="R44" s="71"/>
      <c r="S44" s="71"/>
      <c r="T44" s="71"/>
      <c r="U44" s="71"/>
      <c r="V44"/>
    </row>
    <row r="45" spans="1:22" ht="12.75">
      <c r="A45" s="60"/>
      <c r="B45" s="60"/>
      <c r="C45" s="61"/>
      <c r="D45" s="62"/>
      <c r="E45" s="63"/>
      <c r="F45" s="61"/>
      <c r="G45" s="63"/>
      <c r="H45" s="63"/>
      <c r="I45" s="63"/>
      <c r="J45" s="63"/>
      <c r="K45" s="64"/>
      <c r="L45" s="65"/>
      <c r="N45" s="60"/>
      <c r="O45" s="41"/>
      <c r="P45" s="60"/>
      <c r="Q45" s="72"/>
      <c r="R45" s="72"/>
      <c r="S45" s="72"/>
      <c r="T45" s="72"/>
      <c r="U45" s="72"/>
      <c r="V45"/>
    </row>
    <row r="46" spans="1:22" ht="12.75">
      <c r="A46" s="60"/>
      <c r="B46" s="60"/>
      <c r="C46" s="61"/>
      <c r="D46" s="63"/>
      <c r="E46" s="63"/>
      <c r="F46" s="61"/>
      <c r="G46" s="66"/>
      <c r="H46" s="66"/>
      <c r="I46" s="66"/>
      <c r="J46" s="66"/>
      <c r="K46" s="64"/>
      <c r="L46" s="68"/>
      <c r="N46" s="60"/>
      <c r="O46" s="63"/>
      <c r="P46" s="73"/>
      <c r="Q46" s="41"/>
      <c r="R46" s="41"/>
      <c r="S46" s="41"/>
      <c r="T46" s="41"/>
      <c r="U46" s="41"/>
      <c r="V46"/>
    </row>
    <row r="47" spans="1:22" ht="12.75">
      <c r="A47" s="60"/>
      <c r="B47" s="60"/>
      <c r="C47" s="61"/>
      <c r="D47" s="63"/>
      <c r="E47" s="63"/>
      <c r="F47" s="61"/>
      <c r="G47" s="66"/>
      <c r="H47" s="66"/>
      <c r="I47" s="66"/>
      <c r="J47" s="66"/>
      <c r="K47" s="64"/>
      <c r="N47" s="60"/>
      <c r="O47" s="63"/>
      <c r="P47" s="73"/>
      <c r="Q47" s="41"/>
      <c r="R47" s="41"/>
      <c r="S47" s="41"/>
      <c r="T47" s="41"/>
      <c r="U47" s="41"/>
      <c r="V47"/>
    </row>
    <row r="48" spans="1:22" ht="12.75">
      <c r="A48" s="60"/>
      <c r="B48" s="60"/>
      <c r="C48" s="61"/>
      <c r="D48" s="63"/>
      <c r="E48" s="63"/>
      <c r="F48" s="61"/>
      <c r="G48" s="66"/>
      <c r="H48" s="66"/>
      <c r="I48" s="66"/>
      <c r="J48" s="66"/>
      <c r="K48" s="64"/>
      <c r="N48" s="60"/>
      <c r="O48" s="63"/>
      <c r="P48" s="73"/>
      <c r="Q48" s="41"/>
      <c r="R48" s="41"/>
      <c r="S48" s="41"/>
      <c r="T48" s="41"/>
      <c r="U48" s="41"/>
      <c r="V48"/>
    </row>
    <row r="49" spans="1:22" ht="12.75">
      <c r="A49" s="60"/>
      <c r="B49" s="60"/>
      <c r="C49" s="61"/>
      <c r="D49" s="63"/>
      <c r="E49" s="63"/>
      <c r="F49" s="61"/>
      <c r="G49" s="66"/>
      <c r="H49" s="66"/>
      <c r="I49" s="66"/>
      <c r="J49" s="66"/>
      <c r="K49" s="64"/>
      <c r="N49" s="60"/>
      <c r="O49" s="41"/>
      <c r="P49" s="48"/>
      <c r="Q49" s="41"/>
      <c r="R49" s="41"/>
      <c r="S49" s="41"/>
      <c r="T49" s="72"/>
      <c r="U49" s="64"/>
      <c r="V49"/>
    </row>
    <row r="50" spans="1:22" ht="12.75">
      <c r="A50" s="60"/>
      <c r="B50" s="60"/>
      <c r="C50" s="61"/>
      <c r="D50" s="63"/>
      <c r="E50" s="63"/>
      <c r="F50" s="61"/>
      <c r="G50" s="66"/>
      <c r="H50" s="66"/>
      <c r="I50" s="66"/>
      <c r="J50" s="66"/>
      <c r="K50" s="64"/>
      <c r="N50" s="71"/>
      <c r="O50" s="71"/>
      <c r="P50" s="71"/>
      <c r="Q50" s="71"/>
      <c r="R50" s="71"/>
      <c r="S50" s="71"/>
      <c r="T50" s="71"/>
      <c r="U50" s="71"/>
      <c r="V50"/>
    </row>
    <row r="51" spans="1:22" ht="12.75">
      <c r="A51" s="60"/>
      <c r="B51" s="60"/>
      <c r="C51" s="61"/>
      <c r="D51" s="63"/>
      <c r="E51" s="66"/>
      <c r="F51" s="61"/>
      <c r="G51" s="66"/>
      <c r="H51" s="66"/>
      <c r="I51" s="66"/>
      <c r="J51" s="66"/>
      <c r="K51" s="64"/>
      <c r="N51" s="71"/>
      <c r="O51" s="71"/>
      <c r="P51" s="71"/>
      <c r="Q51" s="71"/>
      <c r="R51" s="71"/>
      <c r="S51" s="71"/>
      <c r="T51" s="71"/>
      <c r="U51" s="71"/>
      <c r="V51"/>
    </row>
    <row r="52" spans="1:22" ht="12.75">
      <c r="A52" s="60"/>
      <c r="B52" s="60"/>
      <c r="C52" s="61"/>
      <c r="D52" s="62"/>
      <c r="E52" s="63"/>
      <c r="F52" s="61"/>
      <c r="G52" s="63"/>
      <c r="H52" s="63"/>
      <c r="I52" s="63"/>
      <c r="J52" s="63"/>
      <c r="K52" s="64"/>
      <c r="N52" s="60"/>
      <c r="O52" s="41"/>
      <c r="P52" s="60"/>
      <c r="Q52" s="71"/>
      <c r="R52" s="71"/>
      <c r="S52" s="71"/>
      <c r="T52" s="71"/>
      <c r="U52" s="71"/>
      <c r="V52"/>
    </row>
    <row r="53" spans="1:22" ht="12.75">
      <c r="A53" s="60"/>
      <c r="B53" s="60"/>
      <c r="C53" s="67"/>
      <c r="D53" s="66"/>
      <c r="E53" s="66"/>
      <c r="F53" s="67"/>
      <c r="G53" s="66"/>
      <c r="H53" s="66"/>
      <c r="I53" s="66"/>
      <c r="J53" s="66"/>
      <c r="K53" s="64"/>
      <c r="N53" s="60"/>
      <c r="O53" s="41"/>
      <c r="P53" s="60"/>
      <c r="Q53" s="72"/>
      <c r="R53" s="72"/>
      <c r="S53" s="72"/>
      <c r="T53" s="72"/>
      <c r="U53" s="72"/>
      <c r="V53"/>
    </row>
    <row r="54" spans="1:22" ht="12.75">
      <c r="A54" s="71"/>
      <c r="B54" s="71"/>
      <c r="C54" s="71"/>
      <c r="D54" s="79"/>
      <c r="E54" s="79"/>
      <c r="F54" s="71"/>
      <c r="G54" s="71"/>
      <c r="H54" s="71"/>
      <c r="I54" s="71"/>
      <c r="J54" s="71"/>
      <c r="K54" s="71"/>
      <c r="N54" s="60"/>
      <c r="O54" s="63"/>
      <c r="P54" s="73"/>
      <c r="Q54" s="41"/>
      <c r="R54" s="41"/>
      <c r="S54" s="41"/>
      <c r="T54" s="41"/>
      <c r="U54" s="41"/>
      <c r="V54"/>
    </row>
    <row r="55" spans="1:22" ht="12.75">
      <c r="A55" s="71"/>
      <c r="B55" s="71"/>
      <c r="C55" s="71"/>
      <c r="D55" s="79"/>
      <c r="E55" s="79"/>
      <c r="F55" s="71"/>
      <c r="G55" s="71"/>
      <c r="H55" s="71"/>
      <c r="I55" s="71"/>
      <c r="J55" s="71"/>
      <c r="K55" s="71"/>
      <c r="N55" s="60"/>
      <c r="O55" s="63"/>
      <c r="P55" s="73"/>
      <c r="Q55" s="41"/>
      <c r="R55" s="41"/>
      <c r="S55" s="41"/>
      <c r="T55" s="41"/>
      <c r="U55" s="41"/>
      <c r="V55"/>
    </row>
    <row r="56" spans="1:22" ht="14.25" customHeight="1">
      <c r="A56" s="71"/>
      <c r="B56" s="71"/>
      <c r="C56" s="71"/>
      <c r="D56" s="79"/>
      <c r="E56" s="79"/>
      <c r="F56" s="71"/>
      <c r="G56" s="71"/>
      <c r="H56" s="71"/>
      <c r="I56" s="71"/>
      <c r="J56" s="71"/>
      <c r="K56" s="71"/>
      <c r="N56" s="60"/>
      <c r="O56" s="63"/>
      <c r="P56" s="73"/>
      <c r="Q56" s="41"/>
      <c r="R56" s="41"/>
      <c r="S56" s="41"/>
      <c r="T56" s="41"/>
      <c r="U56" s="41"/>
      <c r="V56"/>
    </row>
    <row r="57" spans="1:22" ht="14.25" customHeight="1">
      <c r="A57" s="60"/>
      <c r="B57" s="60"/>
      <c r="C57" s="67"/>
      <c r="D57" s="67"/>
      <c r="E57" s="66"/>
      <c r="F57" s="61"/>
      <c r="G57" s="63"/>
      <c r="H57" s="63"/>
      <c r="I57" s="63"/>
      <c r="J57" s="63"/>
      <c r="K57" s="80"/>
      <c r="L57" s="68"/>
      <c r="N57" s="60"/>
      <c r="O57" s="41"/>
      <c r="P57" s="48"/>
      <c r="Q57" s="41"/>
      <c r="R57" s="41"/>
      <c r="S57" s="41"/>
      <c r="T57" s="72"/>
      <c r="U57" s="64"/>
      <c r="V57"/>
    </row>
    <row r="58" spans="1:22" ht="14.25" customHeight="1">
      <c r="A58" s="60"/>
      <c r="B58" s="60"/>
      <c r="C58" s="61"/>
      <c r="D58" s="61"/>
      <c r="E58" s="66"/>
      <c r="F58" s="61"/>
      <c r="G58" s="63"/>
      <c r="H58" s="66"/>
      <c r="I58" s="66"/>
      <c r="J58" s="66"/>
      <c r="K58" s="80"/>
      <c r="L58" s="68"/>
      <c r="N58" s="60"/>
      <c r="O58" s="71"/>
      <c r="P58" s="71"/>
      <c r="Q58" s="71"/>
      <c r="R58" s="71"/>
      <c r="S58" s="71"/>
      <c r="T58" s="71"/>
      <c r="U58" s="71"/>
      <c r="V58"/>
    </row>
    <row r="59" spans="1:22" ht="14.25" customHeight="1">
      <c r="A59" s="60"/>
      <c r="B59" s="60"/>
      <c r="C59" s="67"/>
      <c r="D59" s="67"/>
      <c r="E59" s="66"/>
      <c r="F59" s="67"/>
      <c r="G59" s="63"/>
      <c r="H59" s="66"/>
      <c r="I59" s="66"/>
      <c r="J59" s="66"/>
      <c r="K59" s="80"/>
      <c r="L59" s="68"/>
      <c r="N59" s="60"/>
      <c r="O59" s="71"/>
      <c r="P59" s="71"/>
      <c r="Q59" s="71"/>
      <c r="R59" s="71"/>
      <c r="S59" s="71"/>
      <c r="T59" s="71"/>
      <c r="U59" s="71"/>
      <c r="V59"/>
    </row>
    <row r="60" spans="1:22" ht="14.25" customHeight="1">
      <c r="A60" s="60"/>
      <c r="B60" s="60"/>
      <c r="C60" s="61"/>
      <c r="D60" s="61"/>
      <c r="E60" s="63"/>
      <c r="F60" s="61"/>
      <c r="G60" s="63"/>
      <c r="H60" s="63"/>
      <c r="I60" s="63"/>
      <c r="J60" s="63"/>
      <c r="K60" s="80"/>
      <c r="L60" s="68"/>
      <c r="N60" s="60"/>
      <c r="O60" s="41"/>
      <c r="P60" s="60"/>
      <c r="Q60" s="71"/>
      <c r="R60" s="71"/>
      <c r="S60" s="71"/>
      <c r="T60" s="71"/>
      <c r="U60" s="71"/>
      <c r="V60"/>
    </row>
    <row r="61" spans="1:22" ht="14.25" customHeight="1">
      <c r="A61" s="60"/>
      <c r="B61" s="60"/>
      <c r="C61" s="61"/>
      <c r="D61" s="61"/>
      <c r="E61" s="63"/>
      <c r="F61" s="61"/>
      <c r="G61" s="66"/>
      <c r="H61" s="66"/>
      <c r="I61" s="66"/>
      <c r="J61" s="66"/>
      <c r="K61" s="80"/>
      <c r="L61" s="68"/>
      <c r="N61" s="60"/>
      <c r="O61" s="41"/>
      <c r="P61" s="60"/>
      <c r="Q61" s="72"/>
      <c r="R61" s="72"/>
      <c r="S61" s="72"/>
      <c r="T61" s="72"/>
      <c r="U61" s="72"/>
      <c r="V61"/>
    </row>
    <row r="62" spans="1:22" ht="14.25" customHeight="1">
      <c r="A62" s="60"/>
      <c r="B62" s="60"/>
      <c r="C62" s="61"/>
      <c r="D62" s="61"/>
      <c r="E62" s="63"/>
      <c r="F62" s="61"/>
      <c r="G62" s="66"/>
      <c r="H62" s="66"/>
      <c r="I62" s="66"/>
      <c r="J62" s="66"/>
      <c r="K62" s="80"/>
      <c r="L62" s="68"/>
      <c r="N62" s="60"/>
      <c r="O62" s="63"/>
      <c r="P62" s="73"/>
      <c r="Q62" s="41"/>
      <c r="R62" s="41"/>
      <c r="S62" s="41"/>
      <c r="T62" s="41"/>
      <c r="U62" s="41"/>
      <c r="V62"/>
    </row>
    <row r="63" spans="1:22" ht="14.25" customHeight="1">
      <c r="A63" s="60"/>
      <c r="B63" s="60"/>
      <c r="C63" s="61"/>
      <c r="D63" s="61"/>
      <c r="E63" s="63"/>
      <c r="F63" s="61"/>
      <c r="G63" s="66"/>
      <c r="H63" s="66"/>
      <c r="I63" s="66"/>
      <c r="J63" s="66"/>
      <c r="K63" s="80"/>
      <c r="L63" s="68"/>
      <c r="N63" s="60"/>
      <c r="O63" s="63"/>
      <c r="P63" s="73"/>
      <c r="Q63" s="41"/>
      <c r="R63" s="41"/>
      <c r="S63" s="41"/>
      <c r="T63" s="41"/>
      <c r="U63" s="41"/>
      <c r="V63"/>
    </row>
    <row r="64" spans="1:22" ht="14.25" customHeight="1">
      <c r="A64" s="60"/>
      <c r="B64" s="60"/>
      <c r="C64" s="61"/>
      <c r="D64" s="63"/>
      <c r="E64" s="63"/>
      <c r="F64" s="61"/>
      <c r="G64" s="66"/>
      <c r="H64" s="66"/>
      <c r="I64" s="66"/>
      <c r="J64" s="66"/>
      <c r="K64" s="80"/>
      <c r="L64" s="68"/>
      <c r="N64" s="60"/>
      <c r="O64" s="63"/>
      <c r="P64" s="73"/>
      <c r="Q64" s="41"/>
      <c r="R64" s="41"/>
      <c r="S64" s="41"/>
      <c r="T64" s="41"/>
      <c r="U64" s="41"/>
      <c r="V64"/>
    </row>
    <row r="65" spans="1:22" ht="14.25" customHeight="1">
      <c r="A65" s="60"/>
      <c r="B65" s="60"/>
      <c r="C65" s="61"/>
      <c r="D65" s="63"/>
      <c r="E65" s="66"/>
      <c r="F65" s="61"/>
      <c r="G65" s="66"/>
      <c r="H65" s="66"/>
      <c r="I65" s="66"/>
      <c r="J65" s="66"/>
      <c r="K65" s="80"/>
      <c r="L65" s="68"/>
      <c r="N65" s="60"/>
      <c r="O65" s="41"/>
      <c r="P65" s="48"/>
      <c r="Q65" s="41"/>
      <c r="R65" s="41"/>
      <c r="S65" s="41"/>
      <c r="T65" s="72"/>
      <c r="U65" s="64"/>
      <c r="V65"/>
    </row>
    <row r="66" spans="1:22" ht="14.25" customHeight="1">
      <c r="A66" s="60"/>
      <c r="B66" s="60"/>
      <c r="C66" s="70"/>
      <c r="D66" s="63"/>
      <c r="E66" s="63"/>
      <c r="F66" s="61"/>
      <c r="G66" s="66"/>
      <c r="H66" s="66"/>
      <c r="I66" s="66"/>
      <c r="J66" s="66"/>
      <c r="K66" s="80"/>
      <c r="L66" s="68"/>
      <c r="N66" s="60"/>
      <c r="O66" s="71"/>
      <c r="P66" s="71"/>
      <c r="Q66" s="71"/>
      <c r="R66" s="71"/>
      <c r="S66" s="71"/>
      <c r="T66" s="71"/>
      <c r="U66" s="71"/>
      <c r="V66"/>
    </row>
    <row r="67" spans="1:22" ht="14.25" customHeight="1">
      <c r="A67" s="71"/>
      <c r="B67" s="71"/>
      <c r="C67" s="71"/>
      <c r="D67" s="79"/>
      <c r="E67" s="79"/>
      <c r="F67" s="71"/>
      <c r="G67" s="71"/>
      <c r="H67" s="71"/>
      <c r="I67" s="71"/>
      <c r="J67" s="71"/>
      <c r="K67" s="71"/>
      <c r="L67" s="68"/>
      <c r="N67" s="60"/>
      <c r="O67" s="71"/>
      <c r="P67" s="71"/>
      <c r="Q67" s="71"/>
      <c r="R67" s="71"/>
      <c r="S67" s="71"/>
      <c r="T67" s="71"/>
      <c r="U67" s="71"/>
      <c r="V67"/>
    </row>
    <row r="68" spans="1:22" ht="14.25" customHeight="1">
      <c r="A68" s="71"/>
      <c r="B68" s="71"/>
      <c r="C68" s="71"/>
      <c r="D68" s="79"/>
      <c r="E68" s="79"/>
      <c r="F68" s="71"/>
      <c r="G68" s="71"/>
      <c r="H68" s="71"/>
      <c r="I68" s="71"/>
      <c r="J68" s="71"/>
      <c r="K68" s="71"/>
      <c r="L68" s="68"/>
      <c r="N68" s="60"/>
      <c r="V68"/>
    </row>
    <row r="69" spans="14:22" ht="14.25" customHeight="1">
      <c r="N69" s="60"/>
      <c r="V69"/>
    </row>
    <row r="70" spans="14:22" ht="14.25" customHeight="1">
      <c r="N70" s="60"/>
      <c r="V70"/>
    </row>
    <row r="71" spans="14:22" ht="14.25" customHeight="1">
      <c r="N71" s="60"/>
      <c r="V71"/>
    </row>
    <row r="72" spans="14:22" ht="14.25" customHeight="1">
      <c r="N72" s="60"/>
      <c r="V72"/>
    </row>
    <row r="73" spans="14:22" ht="14.25" customHeight="1">
      <c r="N73" s="60"/>
      <c r="V73"/>
    </row>
    <row r="74" spans="14:22" ht="14.25" customHeight="1">
      <c r="N74" s="71"/>
      <c r="V74"/>
    </row>
    <row r="75" spans="14:22" ht="14.25" customHeight="1">
      <c r="N75" s="71"/>
      <c r="V75"/>
    </row>
    <row r="76" spans="14:22" ht="14.25" customHeight="1">
      <c r="N76" s="60"/>
      <c r="V76"/>
    </row>
    <row r="77" spans="14:22" ht="14.25" customHeight="1">
      <c r="N77" s="60"/>
      <c r="V77"/>
    </row>
    <row r="78" spans="14:22" ht="14.25" customHeight="1">
      <c r="N78" s="60"/>
      <c r="V78"/>
    </row>
    <row r="79" spans="14:22" ht="14.25" customHeight="1">
      <c r="N79" s="60"/>
      <c r="V79"/>
    </row>
    <row r="80" spans="14:22" ht="14.25" customHeight="1">
      <c r="N80" s="60"/>
      <c r="V80"/>
    </row>
    <row r="81" spans="14:22" ht="14.25" customHeight="1">
      <c r="N81" s="60"/>
      <c r="V81"/>
    </row>
    <row r="82" spans="14:22" ht="12.75">
      <c r="N82" s="60"/>
      <c r="V82"/>
    </row>
    <row r="83" spans="14:22" ht="12.75">
      <c r="N83" s="60"/>
      <c r="V83"/>
    </row>
    <row r="84" spans="14:22" ht="12.75">
      <c r="N84" s="71"/>
      <c r="V84"/>
    </row>
    <row r="85" spans="14:22" ht="12.75">
      <c r="N85" s="71"/>
      <c r="V85"/>
    </row>
    <row r="86" spans="14:22" ht="12.75">
      <c r="N86" s="71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</sheetData>
  <sheetProtection/>
  <mergeCells count="2">
    <mergeCell ref="C1:K1"/>
    <mergeCell ref="C31:K31"/>
  </mergeCells>
  <printOptions/>
  <pageMargins left="0.35000000000000003" right="0.1701388888888889" top="0.30972222222222223" bottom="0.2798611111111111" header="0.5118055555555556" footer="0"/>
  <pageSetup fitToHeight="1" fitToWidth="1" horizontalDpi="300" verticalDpi="300" orientation="landscape" paperSize="9"/>
  <headerFooter alignWithMargins="0">
    <oddFooter>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D110"/>
  <sheetViews>
    <sheetView zoomScale="70" zoomScaleNormal="70" zoomScalePageLayoutView="0" workbookViewId="0" topLeftCell="A3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0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5" width="6.25390625" style="0" customWidth="1"/>
    <col min="18" max="18" width="11.00390625" style="0" customWidth="1"/>
    <col min="20" max="20" width="13.375" style="0" customWidth="1"/>
  </cols>
  <sheetData>
    <row r="1" spans="3:18" ht="37.5" customHeight="1">
      <c r="C1" s="197" t="s">
        <v>365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8" ht="24.75">
      <c r="C2" s="144"/>
      <c r="D2" s="6"/>
      <c r="E2" s="6"/>
      <c r="F2" s="6"/>
      <c r="G2" s="6"/>
      <c r="H2" s="6"/>
    </row>
    <row r="4" spans="3:18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</row>
    <row r="5" spans="2:18" ht="14.25">
      <c r="B5">
        <v>1</v>
      </c>
      <c r="C5" s="149" t="s">
        <v>166</v>
      </c>
      <c r="D5" s="150">
        <v>1155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2">
        <f aca="true" t="shared" si="0" ref="P5:P21">SUM(D5+F5+H5+J5+L5)</f>
        <v>1155</v>
      </c>
      <c r="Q5" s="153">
        <f aca="true" t="shared" si="1" ref="Q5:Q21">IF(P5&gt;0,AVERAGE(D5,F5,H5,J5,L5),0)</f>
        <v>1155</v>
      </c>
      <c r="R5" s="155">
        <f aca="true" t="shared" si="2" ref="R5:R21">SUM(E5+G5+I5+K5+M5)</f>
        <v>20</v>
      </c>
    </row>
    <row r="6" spans="2:18" ht="14.25">
      <c r="B6">
        <v>2</v>
      </c>
      <c r="C6" s="149" t="s">
        <v>180</v>
      </c>
      <c r="D6" s="150">
        <v>1139</v>
      </c>
      <c r="E6" s="151">
        <v>17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2">
        <f t="shared" si="0"/>
        <v>1139</v>
      </c>
      <c r="Q6" s="153">
        <f t="shared" si="1"/>
        <v>1139</v>
      </c>
      <c r="R6" s="155">
        <f t="shared" si="2"/>
        <v>17</v>
      </c>
    </row>
    <row r="7" spans="2:30" ht="14.25">
      <c r="B7">
        <v>3</v>
      </c>
      <c r="C7" s="149" t="s">
        <v>154</v>
      </c>
      <c r="D7" s="150">
        <v>1133</v>
      </c>
      <c r="E7" s="151">
        <v>14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2">
        <f t="shared" si="0"/>
        <v>1133</v>
      </c>
      <c r="Q7" s="153">
        <f t="shared" si="1"/>
        <v>1133</v>
      </c>
      <c r="R7" s="155">
        <f t="shared" si="2"/>
        <v>14</v>
      </c>
      <c r="Y7" s="48"/>
      <c r="AD7" s="48"/>
    </row>
    <row r="8" spans="2:30" ht="14.25">
      <c r="B8">
        <v>4</v>
      </c>
      <c r="C8" s="149" t="s">
        <v>79</v>
      </c>
      <c r="D8" s="150">
        <v>1120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2">
        <f t="shared" si="0"/>
        <v>1120</v>
      </c>
      <c r="Q8" s="153">
        <f t="shared" si="1"/>
        <v>1120</v>
      </c>
      <c r="R8" s="155">
        <f t="shared" si="2"/>
        <v>12</v>
      </c>
      <c r="Y8" s="48"/>
      <c r="AD8" s="48"/>
    </row>
    <row r="9" spans="2:30" ht="14.25">
      <c r="B9">
        <v>5</v>
      </c>
      <c r="C9" s="149" t="s">
        <v>105</v>
      </c>
      <c r="D9" s="150">
        <v>1119</v>
      </c>
      <c r="E9" s="151">
        <v>11</v>
      </c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2">
        <f t="shared" si="0"/>
        <v>1119</v>
      </c>
      <c r="Q9" s="153">
        <f t="shared" si="1"/>
        <v>1119</v>
      </c>
      <c r="R9" s="155">
        <f t="shared" si="2"/>
        <v>11</v>
      </c>
      <c r="Y9" s="48"/>
      <c r="AD9" s="48"/>
    </row>
    <row r="10" spans="2:30" ht="14.25">
      <c r="B10">
        <v>6</v>
      </c>
      <c r="C10" s="149" t="s">
        <v>220</v>
      </c>
      <c r="D10" s="150">
        <v>1114</v>
      </c>
      <c r="E10" s="151">
        <v>10</v>
      </c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2">
        <f t="shared" si="0"/>
        <v>1114</v>
      </c>
      <c r="Q10" s="153">
        <f t="shared" si="1"/>
        <v>1114</v>
      </c>
      <c r="R10" s="155">
        <f t="shared" si="2"/>
        <v>10</v>
      </c>
      <c r="Y10" s="48"/>
      <c r="AD10" s="48"/>
    </row>
    <row r="11" spans="2:30" ht="14.25">
      <c r="B11">
        <v>7</v>
      </c>
      <c r="C11" s="149" t="s">
        <v>131</v>
      </c>
      <c r="D11" s="150">
        <v>1107</v>
      </c>
      <c r="E11" s="151">
        <v>9</v>
      </c>
      <c r="F11" s="152"/>
      <c r="G11" s="153"/>
      <c r="H11" s="154"/>
      <c r="I11" s="151"/>
      <c r="J11" s="152"/>
      <c r="K11" s="153"/>
      <c r="L11" s="154"/>
      <c r="M11" s="151"/>
      <c r="N11" s="152"/>
      <c r="O11" s="153"/>
      <c r="P11" s="152">
        <f t="shared" si="0"/>
        <v>1107</v>
      </c>
      <c r="Q11" s="153">
        <f t="shared" si="1"/>
        <v>1107</v>
      </c>
      <c r="R11" s="155">
        <f t="shared" si="2"/>
        <v>9</v>
      </c>
      <c r="Y11" s="48"/>
      <c r="AD11" s="48"/>
    </row>
    <row r="12" spans="2:30" ht="14.25">
      <c r="B12">
        <v>8</v>
      </c>
      <c r="C12" s="149" t="s">
        <v>229</v>
      </c>
      <c r="D12" s="150">
        <v>1052</v>
      </c>
      <c r="E12" s="151">
        <v>8</v>
      </c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2">
        <f t="shared" si="0"/>
        <v>1052</v>
      </c>
      <c r="Q12" s="153">
        <f t="shared" si="1"/>
        <v>1052</v>
      </c>
      <c r="R12" s="155">
        <f t="shared" si="2"/>
        <v>8</v>
      </c>
      <c r="Y12" s="48"/>
      <c r="AD12" s="48"/>
    </row>
    <row r="13" spans="2:30" ht="14.25">
      <c r="B13">
        <v>9</v>
      </c>
      <c r="C13" s="149" t="s">
        <v>237</v>
      </c>
      <c r="D13" s="150">
        <v>949</v>
      </c>
      <c r="E13" s="151">
        <v>7</v>
      </c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2">
        <f t="shared" si="0"/>
        <v>949</v>
      </c>
      <c r="Q13" s="153">
        <f t="shared" si="1"/>
        <v>949</v>
      </c>
      <c r="R13" s="155">
        <f t="shared" si="2"/>
        <v>7</v>
      </c>
      <c r="Y13" s="48"/>
      <c r="AD13" s="48"/>
    </row>
    <row r="14" spans="2:30" ht="14.25">
      <c r="B14">
        <v>10</v>
      </c>
      <c r="C14" s="156" t="s">
        <v>241</v>
      </c>
      <c r="D14" s="150">
        <v>904</v>
      </c>
      <c r="E14" s="151">
        <v>6</v>
      </c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904</v>
      </c>
      <c r="Q14" s="153">
        <f t="shared" si="1"/>
        <v>904</v>
      </c>
      <c r="R14" s="155">
        <f t="shared" si="2"/>
        <v>6</v>
      </c>
      <c r="Y14" s="48"/>
      <c r="AD14" s="48"/>
    </row>
    <row r="15" spans="2:30" ht="14.25">
      <c r="B15">
        <v>11</v>
      </c>
      <c r="C15" s="149"/>
      <c r="D15" s="150"/>
      <c r="E15" s="151"/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0</v>
      </c>
      <c r="Q15" s="153">
        <f t="shared" si="1"/>
        <v>0</v>
      </c>
      <c r="R15" s="155">
        <f t="shared" si="2"/>
        <v>0</v>
      </c>
      <c r="Y15" s="48"/>
      <c r="AD15" s="48"/>
    </row>
    <row r="16" spans="2:30" ht="14.25">
      <c r="B16">
        <v>12</v>
      </c>
      <c r="C16" s="164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63">
        <f t="shared" si="2"/>
        <v>0</v>
      </c>
      <c r="Y16" s="48"/>
      <c r="AD16" s="48"/>
    </row>
    <row r="17" spans="2:30" ht="14.25">
      <c r="B17">
        <v>13</v>
      </c>
      <c r="C17" s="156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55">
        <f t="shared" si="2"/>
        <v>0</v>
      </c>
      <c r="Y17" s="48"/>
      <c r="AD17" s="48"/>
    </row>
    <row r="18" spans="2:30" ht="14.25">
      <c r="B18">
        <v>14</v>
      </c>
      <c r="C18" s="164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  <c r="Y18" s="48"/>
      <c r="AD18" s="73"/>
    </row>
    <row r="19" spans="2:30" ht="14.25">
      <c r="B19">
        <v>15</v>
      </c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  <c r="Y19" s="48"/>
      <c r="AD19" s="48"/>
    </row>
    <row r="20" spans="2:25" ht="14.25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2"/>
      <c r="O20" s="153"/>
      <c r="P20" s="152">
        <f t="shared" si="0"/>
        <v>0</v>
      </c>
      <c r="Q20" s="153">
        <f t="shared" si="1"/>
        <v>0</v>
      </c>
      <c r="R20" s="155">
        <f t="shared" si="2"/>
        <v>0</v>
      </c>
      <c r="Y20" s="48"/>
    </row>
    <row r="21" spans="2:25" ht="14.25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1"/>
      <c r="O21" s="151"/>
      <c r="P21" s="152">
        <f t="shared" si="0"/>
        <v>0</v>
      </c>
      <c r="Q21" s="153">
        <f t="shared" si="1"/>
        <v>0</v>
      </c>
      <c r="R21" s="155">
        <f t="shared" si="2"/>
        <v>0</v>
      </c>
      <c r="Y21" s="48"/>
    </row>
    <row r="22" ht="12.75">
      <c r="Y22" s="48"/>
    </row>
    <row r="23" spans="2:25" ht="24.75">
      <c r="B23" s="197" t="s">
        <v>366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Y23" s="48"/>
    </row>
    <row r="24" spans="2:25" ht="24.75">
      <c r="B24" s="144"/>
      <c r="C24" s="144"/>
      <c r="D24" s="6"/>
      <c r="E24" s="6"/>
      <c r="F24" s="6"/>
      <c r="G24" s="6"/>
      <c r="H24" s="6"/>
      <c r="Y24" s="48"/>
    </row>
    <row r="25" ht="12.75">
      <c r="Y25" s="48"/>
    </row>
    <row r="26" spans="2:25" ht="14.25">
      <c r="B26" s="145" t="s">
        <v>2</v>
      </c>
      <c r="C26" s="166" t="s">
        <v>5</v>
      </c>
      <c r="D26" s="12" t="s">
        <v>344</v>
      </c>
      <c r="E26" s="167" t="s">
        <v>345</v>
      </c>
      <c r="F26" s="147" t="s">
        <v>346</v>
      </c>
      <c r="G26" s="168" t="s">
        <v>347</v>
      </c>
      <c r="H26" s="12" t="s">
        <v>348</v>
      </c>
      <c r="I26" s="167" t="s">
        <v>349</v>
      </c>
      <c r="J26" s="147" t="s">
        <v>350</v>
      </c>
      <c r="K26" s="168" t="s">
        <v>351</v>
      </c>
      <c r="L26" s="12" t="s">
        <v>352</v>
      </c>
      <c r="M26" s="167" t="s">
        <v>353</v>
      </c>
      <c r="N26" s="12" t="s">
        <v>354</v>
      </c>
      <c r="O26" s="133" t="s">
        <v>355</v>
      </c>
      <c r="P26" s="147" t="s">
        <v>10</v>
      </c>
      <c r="Q26" s="168" t="s">
        <v>356</v>
      </c>
      <c r="R26" s="169" t="s">
        <v>357</v>
      </c>
      <c r="S26" s="168" t="s">
        <v>359</v>
      </c>
      <c r="T26" s="170"/>
      <c r="Y26" s="48"/>
    </row>
    <row r="27" spans="1:27" ht="14.25">
      <c r="A27">
        <v>1</v>
      </c>
      <c r="B27" s="149" t="s">
        <v>167</v>
      </c>
      <c r="C27" s="171" t="s">
        <v>168</v>
      </c>
      <c r="D27" s="152">
        <v>385</v>
      </c>
      <c r="E27" s="172">
        <v>30</v>
      </c>
      <c r="F27" s="154"/>
      <c r="G27" s="173"/>
      <c r="H27" s="152"/>
      <c r="I27" s="172"/>
      <c r="J27" s="154"/>
      <c r="K27" s="173"/>
      <c r="L27" s="152"/>
      <c r="M27" s="172"/>
      <c r="N27" s="152"/>
      <c r="O27" s="153"/>
      <c r="P27" s="154">
        <f aca="true" t="shared" si="3" ref="P27:P58">SUM(D27+F27+H27+J27+L27)</f>
        <v>385</v>
      </c>
      <c r="Q27" s="153">
        <f aca="true" t="shared" si="4" ref="Q27:Q58">IF(P27&gt;0,AVERAGE(D27,F27,H27,J27,L27),0)</f>
        <v>385</v>
      </c>
      <c r="R27" s="174">
        <f aca="true" t="shared" si="5" ref="R27:R58">SUM(E27+G27+I27+K27+M27)</f>
        <v>30</v>
      </c>
      <c r="S27" s="153">
        <f aca="true" t="shared" si="6" ref="S27:S58">MIN(E27,G27,I27,K27,M27)</f>
        <v>30</v>
      </c>
      <c r="T27" s="155">
        <v>30</v>
      </c>
      <c r="Y27" s="48"/>
      <c r="AA27" s="71"/>
    </row>
    <row r="28" spans="1:27" ht="14.25">
      <c r="A28">
        <v>2</v>
      </c>
      <c r="B28" s="149" t="s">
        <v>169</v>
      </c>
      <c r="C28" s="171" t="s">
        <v>97</v>
      </c>
      <c r="D28" s="152">
        <v>385</v>
      </c>
      <c r="E28" s="172">
        <v>26</v>
      </c>
      <c r="F28" s="154"/>
      <c r="G28" s="173"/>
      <c r="H28" s="152"/>
      <c r="I28" s="172"/>
      <c r="J28" s="154"/>
      <c r="K28" s="173"/>
      <c r="L28" s="152"/>
      <c r="M28" s="172"/>
      <c r="N28" s="152"/>
      <c r="O28" s="153"/>
      <c r="P28" s="154">
        <f t="shared" si="3"/>
        <v>385</v>
      </c>
      <c r="Q28" s="153">
        <f t="shared" si="4"/>
        <v>385</v>
      </c>
      <c r="R28" s="174">
        <f t="shared" si="5"/>
        <v>26</v>
      </c>
      <c r="S28" s="153">
        <f t="shared" si="6"/>
        <v>26</v>
      </c>
      <c r="T28" s="155">
        <v>26</v>
      </c>
      <c r="Y28" s="48"/>
      <c r="AA28" s="71"/>
    </row>
    <row r="29" spans="1:27" ht="14.25">
      <c r="A29">
        <v>3</v>
      </c>
      <c r="B29" s="149" t="s">
        <v>171</v>
      </c>
      <c r="C29" s="171" t="s">
        <v>172</v>
      </c>
      <c r="D29" s="152">
        <v>385</v>
      </c>
      <c r="E29" s="172">
        <v>24</v>
      </c>
      <c r="F29" s="154"/>
      <c r="G29" s="173"/>
      <c r="H29" s="152"/>
      <c r="I29" s="172"/>
      <c r="J29" s="154"/>
      <c r="K29" s="173"/>
      <c r="L29" s="152"/>
      <c r="M29" s="172"/>
      <c r="N29" s="152"/>
      <c r="O29" s="153"/>
      <c r="P29" s="154">
        <f t="shared" si="3"/>
        <v>385</v>
      </c>
      <c r="Q29" s="153">
        <f t="shared" si="4"/>
        <v>385</v>
      </c>
      <c r="R29" s="174">
        <f t="shared" si="5"/>
        <v>24</v>
      </c>
      <c r="S29" s="153">
        <f t="shared" si="6"/>
        <v>24</v>
      </c>
      <c r="T29" s="155">
        <v>24</v>
      </c>
      <c r="Y29" s="48"/>
      <c r="AA29" s="71"/>
    </row>
    <row r="30" spans="1:27" ht="14.25">
      <c r="A30">
        <v>4</v>
      </c>
      <c r="B30" s="149" t="s">
        <v>174</v>
      </c>
      <c r="C30" s="171" t="s">
        <v>68</v>
      </c>
      <c r="D30" s="152">
        <v>385</v>
      </c>
      <c r="E30" s="172">
        <v>22</v>
      </c>
      <c r="F30" s="154"/>
      <c r="G30" s="173"/>
      <c r="H30" s="152"/>
      <c r="I30" s="172"/>
      <c r="J30" s="154"/>
      <c r="K30" s="173"/>
      <c r="L30" s="152"/>
      <c r="M30" s="172"/>
      <c r="N30" s="152"/>
      <c r="O30" s="153"/>
      <c r="P30" s="154">
        <f t="shared" si="3"/>
        <v>385</v>
      </c>
      <c r="Q30" s="153">
        <f t="shared" si="4"/>
        <v>385</v>
      </c>
      <c r="R30" s="174">
        <f t="shared" si="5"/>
        <v>22</v>
      </c>
      <c r="S30" s="153">
        <f t="shared" si="6"/>
        <v>22</v>
      </c>
      <c r="T30" s="155">
        <v>22</v>
      </c>
      <c r="Y30" s="48"/>
      <c r="AA30" s="71"/>
    </row>
    <row r="31" spans="1:27" ht="14.25">
      <c r="A31">
        <v>5</v>
      </c>
      <c r="B31" s="149" t="s">
        <v>176</v>
      </c>
      <c r="C31" s="171" t="s">
        <v>177</v>
      </c>
      <c r="D31" s="152">
        <v>380</v>
      </c>
      <c r="E31" s="172">
        <v>21</v>
      </c>
      <c r="F31" s="154"/>
      <c r="G31" s="173"/>
      <c r="H31" s="152"/>
      <c r="I31" s="172"/>
      <c r="J31" s="154"/>
      <c r="K31" s="173"/>
      <c r="L31" s="152"/>
      <c r="M31" s="172"/>
      <c r="N31" s="152"/>
      <c r="O31" s="153"/>
      <c r="P31" s="154">
        <f t="shared" si="3"/>
        <v>380</v>
      </c>
      <c r="Q31" s="153">
        <f t="shared" si="4"/>
        <v>380</v>
      </c>
      <c r="R31" s="174">
        <f t="shared" si="5"/>
        <v>21</v>
      </c>
      <c r="S31" s="153">
        <f t="shared" si="6"/>
        <v>21</v>
      </c>
      <c r="T31" s="155">
        <v>21</v>
      </c>
      <c r="Y31" s="48"/>
      <c r="AA31" s="48"/>
    </row>
    <row r="32" spans="1:27" ht="14.25">
      <c r="A32">
        <v>6</v>
      </c>
      <c r="B32" s="149" t="s">
        <v>178</v>
      </c>
      <c r="C32" s="171" t="s">
        <v>97</v>
      </c>
      <c r="D32" s="152">
        <v>380</v>
      </c>
      <c r="E32" s="172">
        <v>20</v>
      </c>
      <c r="F32" s="154"/>
      <c r="G32" s="173"/>
      <c r="H32" s="152"/>
      <c r="I32" s="172"/>
      <c r="J32" s="154"/>
      <c r="K32" s="173"/>
      <c r="L32" s="152"/>
      <c r="M32" s="172"/>
      <c r="N32" s="152"/>
      <c r="O32" s="153"/>
      <c r="P32" s="154">
        <f t="shared" si="3"/>
        <v>380</v>
      </c>
      <c r="Q32" s="153">
        <f t="shared" si="4"/>
        <v>380</v>
      </c>
      <c r="R32" s="174">
        <f t="shared" si="5"/>
        <v>20</v>
      </c>
      <c r="S32" s="153">
        <f t="shared" si="6"/>
        <v>20</v>
      </c>
      <c r="T32" s="155">
        <v>20</v>
      </c>
      <c r="Y32" s="48"/>
      <c r="AA32" s="48"/>
    </row>
    <row r="33" spans="1:27" ht="14.25">
      <c r="A33">
        <v>7</v>
      </c>
      <c r="B33" s="149" t="s">
        <v>173</v>
      </c>
      <c r="C33" s="171" t="s">
        <v>126</v>
      </c>
      <c r="D33" s="152">
        <v>379</v>
      </c>
      <c r="E33" s="172">
        <v>19</v>
      </c>
      <c r="F33" s="154"/>
      <c r="G33" s="173"/>
      <c r="H33" s="152"/>
      <c r="I33" s="172"/>
      <c r="J33" s="154"/>
      <c r="K33" s="173"/>
      <c r="L33" s="152"/>
      <c r="M33" s="172"/>
      <c r="N33" s="152"/>
      <c r="O33" s="153"/>
      <c r="P33" s="154">
        <f t="shared" si="3"/>
        <v>379</v>
      </c>
      <c r="Q33" s="153">
        <f t="shared" si="4"/>
        <v>379</v>
      </c>
      <c r="R33" s="174">
        <f t="shared" si="5"/>
        <v>19</v>
      </c>
      <c r="S33" s="153">
        <f t="shared" si="6"/>
        <v>19</v>
      </c>
      <c r="T33" s="155">
        <v>19</v>
      </c>
      <c r="Y33" s="48"/>
      <c r="AA33" s="48"/>
    </row>
    <row r="34" spans="1:27" ht="14.25">
      <c r="A34">
        <v>8</v>
      </c>
      <c r="B34" s="149" t="s">
        <v>179</v>
      </c>
      <c r="C34" s="171" t="s">
        <v>50</v>
      </c>
      <c r="D34" s="152">
        <v>377</v>
      </c>
      <c r="E34" s="172">
        <v>18</v>
      </c>
      <c r="F34" s="154"/>
      <c r="G34" s="173"/>
      <c r="H34" s="152"/>
      <c r="I34" s="172"/>
      <c r="J34" s="154"/>
      <c r="K34" s="173"/>
      <c r="L34" s="152"/>
      <c r="M34" s="172"/>
      <c r="N34" s="152"/>
      <c r="O34" s="153"/>
      <c r="P34" s="154">
        <f t="shared" si="3"/>
        <v>377</v>
      </c>
      <c r="Q34" s="153">
        <f t="shared" si="4"/>
        <v>377</v>
      </c>
      <c r="R34" s="174">
        <f t="shared" si="5"/>
        <v>18</v>
      </c>
      <c r="S34" s="153">
        <f t="shared" si="6"/>
        <v>18</v>
      </c>
      <c r="T34" s="155">
        <v>18</v>
      </c>
      <c r="Y34" s="73"/>
      <c r="AA34" s="48"/>
    </row>
    <row r="35" spans="1:27" ht="14.25">
      <c r="A35">
        <v>9</v>
      </c>
      <c r="B35" s="149" t="s">
        <v>181</v>
      </c>
      <c r="C35" s="171" t="s">
        <v>172</v>
      </c>
      <c r="D35" s="152">
        <v>377</v>
      </c>
      <c r="E35" s="172">
        <v>17</v>
      </c>
      <c r="F35" s="154"/>
      <c r="G35" s="173"/>
      <c r="H35" s="152"/>
      <c r="I35" s="172"/>
      <c r="J35" s="154"/>
      <c r="K35" s="173"/>
      <c r="L35" s="152"/>
      <c r="M35" s="172"/>
      <c r="N35" s="152"/>
      <c r="O35" s="153"/>
      <c r="P35" s="154">
        <f t="shared" si="3"/>
        <v>377</v>
      </c>
      <c r="Q35" s="153">
        <f t="shared" si="4"/>
        <v>377</v>
      </c>
      <c r="R35" s="174">
        <f t="shared" si="5"/>
        <v>17</v>
      </c>
      <c r="S35" s="153">
        <f t="shared" si="6"/>
        <v>17</v>
      </c>
      <c r="T35" s="155">
        <v>17</v>
      </c>
      <c r="Y35" s="48"/>
      <c r="AA35" s="48"/>
    </row>
    <row r="36" spans="1:27" ht="14.25">
      <c r="A36">
        <v>10</v>
      </c>
      <c r="B36" s="149" t="s">
        <v>182</v>
      </c>
      <c r="C36" s="171" t="s">
        <v>177</v>
      </c>
      <c r="D36" s="152">
        <v>376</v>
      </c>
      <c r="E36" s="172">
        <v>16</v>
      </c>
      <c r="F36" s="154"/>
      <c r="G36" s="173"/>
      <c r="H36" s="152"/>
      <c r="I36" s="172"/>
      <c r="J36" s="154"/>
      <c r="K36" s="173"/>
      <c r="L36" s="152"/>
      <c r="M36" s="172"/>
      <c r="N36" s="152"/>
      <c r="O36" s="153"/>
      <c r="P36" s="154">
        <f t="shared" si="3"/>
        <v>376</v>
      </c>
      <c r="Q36" s="153">
        <f t="shared" si="4"/>
        <v>376</v>
      </c>
      <c r="R36" s="174">
        <f t="shared" si="5"/>
        <v>16</v>
      </c>
      <c r="S36" s="153">
        <f t="shared" si="6"/>
        <v>16</v>
      </c>
      <c r="T36" s="155">
        <v>16</v>
      </c>
      <c r="Y36" s="48"/>
      <c r="AA36" s="48"/>
    </row>
    <row r="37" spans="1:27" ht="14.25">
      <c r="A37">
        <v>11</v>
      </c>
      <c r="B37" s="149" t="s">
        <v>183</v>
      </c>
      <c r="C37" s="171" t="s">
        <v>22</v>
      </c>
      <c r="D37" s="152">
        <v>375</v>
      </c>
      <c r="E37" s="172">
        <v>15</v>
      </c>
      <c r="F37" s="154"/>
      <c r="G37" s="173"/>
      <c r="H37" s="152"/>
      <c r="I37" s="172"/>
      <c r="J37" s="154"/>
      <c r="K37" s="173"/>
      <c r="L37" s="152"/>
      <c r="M37" s="172"/>
      <c r="N37" s="152"/>
      <c r="O37" s="153"/>
      <c r="P37" s="154">
        <f t="shared" si="3"/>
        <v>375</v>
      </c>
      <c r="Q37" s="153">
        <f t="shared" si="4"/>
        <v>375</v>
      </c>
      <c r="R37" s="174">
        <f t="shared" si="5"/>
        <v>15</v>
      </c>
      <c r="S37" s="153">
        <f t="shared" si="6"/>
        <v>15</v>
      </c>
      <c r="T37" s="155">
        <v>15</v>
      </c>
      <c r="Y37" s="48"/>
      <c r="AA37" s="48"/>
    </row>
    <row r="38" spans="1:27" ht="14.25">
      <c r="A38">
        <v>12</v>
      </c>
      <c r="B38" s="164" t="s">
        <v>184</v>
      </c>
      <c r="C38" s="176" t="s">
        <v>25</v>
      </c>
      <c r="D38" s="160">
        <v>374</v>
      </c>
      <c r="E38" s="177">
        <v>14</v>
      </c>
      <c r="F38" s="162"/>
      <c r="G38" s="178"/>
      <c r="H38" s="160"/>
      <c r="I38" s="177"/>
      <c r="J38" s="162"/>
      <c r="K38" s="178"/>
      <c r="L38" s="160"/>
      <c r="M38" s="177"/>
      <c r="N38" s="160"/>
      <c r="O38" s="161"/>
      <c r="P38" s="162">
        <f t="shared" si="3"/>
        <v>374</v>
      </c>
      <c r="Q38" s="153">
        <f t="shared" si="4"/>
        <v>374</v>
      </c>
      <c r="R38" s="179">
        <f t="shared" si="5"/>
        <v>14</v>
      </c>
      <c r="S38" s="153">
        <f t="shared" si="6"/>
        <v>14</v>
      </c>
      <c r="T38" s="155">
        <v>14</v>
      </c>
      <c r="Y38" s="73"/>
      <c r="AA38" s="48"/>
    </row>
    <row r="39" spans="1:27" ht="14.25">
      <c r="A39">
        <v>13</v>
      </c>
      <c r="B39" s="149" t="s">
        <v>186</v>
      </c>
      <c r="C39" s="171" t="s">
        <v>110</v>
      </c>
      <c r="D39" s="152">
        <v>369</v>
      </c>
      <c r="E39" s="172">
        <v>13</v>
      </c>
      <c r="F39" s="154"/>
      <c r="G39" s="173"/>
      <c r="H39" s="152"/>
      <c r="I39" s="172"/>
      <c r="J39" s="154"/>
      <c r="K39" s="173"/>
      <c r="L39" s="152"/>
      <c r="M39" s="172"/>
      <c r="N39" s="152"/>
      <c r="O39" s="153"/>
      <c r="P39" s="154">
        <f t="shared" si="3"/>
        <v>369</v>
      </c>
      <c r="Q39" s="153">
        <f t="shared" si="4"/>
        <v>369</v>
      </c>
      <c r="R39" s="174">
        <f t="shared" si="5"/>
        <v>13</v>
      </c>
      <c r="S39" s="153">
        <f t="shared" si="6"/>
        <v>13</v>
      </c>
      <c r="T39" s="155">
        <v>13</v>
      </c>
      <c r="Y39" s="48"/>
      <c r="AA39" s="48"/>
    </row>
    <row r="40" spans="1:27" ht="14.25">
      <c r="A40">
        <v>14</v>
      </c>
      <c r="B40" s="149" t="s">
        <v>187</v>
      </c>
      <c r="C40" s="171" t="s">
        <v>168</v>
      </c>
      <c r="D40" s="152">
        <v>367</v>
      </c>
      <c r="E40" s="172">
        <v>12</v>
      </c>
      <c r="F40" s="154"/>
      <c r="G40" s="173"/>
      <c r="H40" s="152"/>
      <c r="I40" s="172"/>
      <c r="J40" s="154"/>
      <c r="K40" s="173"/>
      <c r="L40" s="152"/>
      <c r="M40" s="172"/>
      <c r="N40" s="160"/>
      <c r="O40" s="161"/>
      <c r="P40" s="154">
        <f t="shared" si="3"/>
        <v>367</v>
      </c>
      <c r="Q40" s="153">
        <f t="shared" si="4"/>
        <v>367</v>
      </c>
      <c r="R40" s="174">
        <f t="shared" si="5"/>
        <v>12</v>
      </c>
      <c r="S40" s="153">
        <f t="shared" si="6"/>
        <v>12</v>
      </c>
      <c r="T40" s="155">
        <v>12</v>
      </c>
      <c r="AA40" s="48"/>
    </row>
    <row r="41" spans="1:27" ht="14.25">
      <c r="A41">
        <v>15</v>
      </c>
      <c r="B41" s="149" t="s">
        <v>188</v>
      </c>
      <c r="C41" s="171" t="s">
        <v>189</v>
      </c>
      <c r="D41" s="152">
        <v>366</v>
      </c>
      <c r="E41" s="172">
        <v>11</v>
      </c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366</v>
      </c>
      <c r="Q41" s="153">
        <f t="shared" si="4"/>
        <v>366</v>
      </c>
      <c r="R41" s="174">
        <f t="shared" si="5"/>
        <v>11</v>
      </c>
      <c r="S41" s="153">
        <f t="shared" si="6"/>
        <v>11</v>
      </c>
      <c r="T41" s="155">
        <v>11</v>
      </c>
      <c r="AA41" s="48"/>
    </row>
    <row r="42" spans="1:27" ht="14.25">
      <c r="A42">
        <v>16</v>
      </c>
      <c r="B42" s="149" t="s">
        <v>190</v>
      </c>
      <c r="C42" s="171" t="s">
        <v>191</v>
      </c>
      <c r="D42" s="152">
        <v>365</v>
      </c>
      <c r="E42" s="172">
        <v>10</v>
      </c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365</v>
      </c>
      <c r="Q42" s="153">
        <f t="shared" si="4"/>
        <v>365</v>
      </c>
      <c r="R42" s="174">
        <f t="shared" si="5"/>
        <v>10</v>
      </c>
      <c r="S42" s="153">
        <f t="shared" si="6"/>
        <v>10</v>
      </c>
      <c r="T42" s="155">
        <v>10</v>
      </c>
      <c r="AA42" s="48"/>
    </row>
    <row r="43" spans="1:27" ht="14.25">
      <c r="A43">
        <v>17</v>
      </c>
      <c r="B43" s="149" t="s">
        <v>192</v>
      </c>
      <c r="C43" s="171" t="s">
        <v>22</v>
      </c>
      <c r="D43" s="152">
        <v>363</v>
      </c>
      <c r="E43" s="172">
        <v>9</v>
      </c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363</v>
      </c>
      <c r="Q43" s="153">
        <f t="shared" si="4"/>
        <v>363</v>
      </c>
      <c r="R43" s="174">
        <f t="shared" si="5"/>
        <v>9</v>
      </c>
      <c r="S43" s="153">
        <f t="shared" si="6"/>
        <v>9</v>
      </c>
      <c r="T43" s="155">
        <v>9</v>
      </c>
      <c r="AA43" s="48"/>
    </row>
    <row r="44" spans="1:27" ht="14.25">
      <c r="A44">
        <v>18</v>
      </c>
      <c r="B44" s="149" t="s">
        <v>193</v>
      </c>
      <c r="C44" s="171" t="s">
        <v>126</v>
      </c>
      <c r="D44" s="152">
        <v>363</v>
      </c>
      <c r="E44" s="172">
        <v>8</v>
      </c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363</v>
      </c>
      <c r="Q44" s="153">
        <f t="shared" si="4"/>
        <v>363</v>
      </c>
      <c r="R44" s="174">
        <f t="shared" si="5"/>
        <v>8</v>
      </c>
      <c r="S44" s="153">
        <f t="shared" si="6"/>
        <v>8</v>
      </c>
      <c r="T44" s="155">
        <v>8</v>
      </c>
      <c r="AA44" s="48"/>
    </row>
    <row r="45" spans="1:27" ht="14.25">
      <c r="A45">
        <v>19</v>
      </c>
      <c r="B45" s="149" t="s">
        <v>195</v>
      </c>
      <c r="C45" s="171" t="s">
        <v>110</v>
      </c>
      <c r="D45" s="152">
        <v>362</v>
      </c>
      <c r="E45" s="172">
        <v>7</v>
      </c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362</v>
      </c>
      <c r="Q45" s="153">
        <f t="shared" si="4"/>
        <v>362</v>
      </c>
      <c r="R45" s="174">
        <f t="shared" si="5"/>
        <v>7</v>
      </c>
      <c r="S45" s="153">
        <f t="shared" si="6"/>
        <v>7</v>
      </c>
      <c r="T45" s="155">
        <v>7</v>
      </c>
      <c r="AA45" s="48"/>
    </row>
    <row r="46" spans="1:27" ht="14.25">
      <c r="A46">
        <v>20</v>
      </c>
      <c r="B46" s="149" t="s">
        <v>197</v>
      </c>
      <c r="C46" s="171" t="s">
        <v>22</v>
      </c>
      <c r="D46" s="152">
        <v>362</v>
      </c>
      <c r="E46" s="172">
        <v>6</v>
      </c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362</v>
      </c>
      <c r="Q46" s="153">
        <f t="shared" si="4"/>
        <v>362</v>
      </c>
      <c r="R46" s="174">
        <f t="shared" si="5"/>
        <v>6</v>
      </c>
      <c r="S46" s="153">
        <f t="shared" si="6"/>
        <v>6</v>
      </c>
      <c r="T46" s="155">
        <v>6</v>
      </c>
      <c r="AA46" s="48"/>
    </row>
    <row r="47" spans="1:27" ht="14.25">
      <c r="A47">
        <v>21</v>
      </c>
      <c r="B47" s="149" t="s">
        <v>199</v>
      </c>
      <c r="C47" s="171" t="s">
        <v>102</v>
      </c>
      <c r="D47" s="152">
        <v>362</v>
      </c>
      <c r="E47" s="172">
        <v>5</v>
      </c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362</v>
      </c>
      <c r="Q47" s="153">
        <f t="shared" si="4"/>
        <v>362</v>
      </c>
      <c r="R47" s="174">
        <f t="shared" si="5"/>
        <v>5</v>
      </c>
      <c r="S47" s="153">
        <f t="shared" si="6"/>
        <v>5</v>
      </c>
      <c r="T47" s="155">
        <v>5</v>
      </c>
      <c r="AA47" s="48"/>
    </row>
    <row r="48" spans="1:27" ht="14.25">
      <c r="A48">
        <v>22</v>
      </c>
      <c r="B48" s="149" t="s">
        <v>200</v>
      </c>
      <c r="C48" s="171" t="s">
        <v>152</v>
      </c>
      <c r="D48" s="152">
        <v>358</v>
      </c>
      <c r="E48" s="172">
        <v>4</v>
      </c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358</v>
      </c>
      <c r="Q48" s="153">
        <f t="shared" si="4"/>
        <v>358</v>
      </c>
      <c r="R48" s="174">
        <f t="shared" si="5"/>
        <v>4</v>
      </c>
      <c r="S48" s="153">
        <f t="shared" si="6"/>
        <v>4</v>
      </c>
      <c r="T48" s="155">
        <v>4</v>
      </c>
      <c r="AA48" s="48"/>
    </row>
    <row r="49" spans="1:27" ht="14.25">
      <c r="A49">
        <v>23</v>
      </c>
      <c r="B49" s="149" t="s">
        <v>201</v>
      </c>
      <c r="C49" s="171" t="s">
        <v>202</v>
      </c>
      <c r="D49" s="152">
        <v>352</v>
      </c>
      <c r="E49" s="172">
        <v>3</v>
      </c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352</v>
      </c>
      <c r="Q49" s="153">
        <f t="shared" si="4"/>
        <v>352</v>
      </c>
      <c r="R49" s="174">
        <f t="shared" si="5"/>
        <v>3</v>
      </c>
      <c r="S49" s="153">
        <f t="shared" si="6"/>
        <v>3</v>
      </c>
      <c r="T49" s="155">
        <v>3</v>
      </c>
      <c r="AA49" s="48"/>
    </row>
    <row r="50" spans="1:27" ht="14.25">
      <c r="A50">
        <v>24</v>
      </c>
      <c r="B50" s="164" t="s">
        <v>203</v>
      </c>
      <c r="C50" s="176" t="s">
        <v>202</v>
      </c>
      <c r="D50" s="160">
        <v>350</v>
      </c>
      <c r="E50" s="177">
        <v>2</v>
      </c>
      <c r="F50" s="162"/>
      <c r="G50" s="178"/>
      <c r="H50" s="160"/>
      <c r="I50" s="177"/>
      <c r="J50" s="162"/>
      <c r="K50" s="178"/>
      <c r="L50" s="160"/>
      <c r="M50" s="177"/>
      <c r="N50" s="152"/>
      <c r="O50" s="153"/>
      <c r="P50" s="162">
        <f t="shared" si="3"/>
        <v>350</v>
      </c>
      <c r="Q50" s="153">
        <f t="shared" si="4"/>
        <v>350</v>
      </c>
      <c r="R50" s="174">
        <f t="shared" si="5"/>
        <v>2</v>
      </c>
      <c r="S50" s="153">
        <f t="shared" si="6"/>
        <v>2</v>
      </c>
      <c r="T50" s="155">
        <v>2</v>
      </c>
      <c r="AA50" s="48"/>
    </row>
    <row r="51" spans="1:27" ht="14.25">
      <c r="A51">
        <v>25</v>
      </c>
      <c r="B51" s="149" t="s">
        <v>204</v>
      </c>
      <c r="C51" s="171" t="s">
        <v>92</v>
      </c>
      <c r="D51" s="152">
        <v>349</v>
      </c>
      <c r="E51" s="172">
        <v>1</v>
      </c>
      <c r="F51" s="154"/>
      <c r="G51" s="173"/>
      <c r="H51" s="152"/>
      <c r="I51" s="172"/>
      <c r="J51" s="154"/>
      <c r="K51" s="173"/>
      <c r="L51" s="152"/>
      <c r="M51" s="172"/>
      <c r="N51" s="152"/>
      <c r="O51" s="153"/>
      <c r="P51" s="154">
        <f t="shared" si="3"/>
        <v>349</v>
      </c>
      <c r="Q51" s="153">
        <f t="shared" si="4"/>
        <v>349</v>
      </c>
      <c r="R51" s="174">
        <f t="shared" si="5"/>
        <v>1</v>
      </c>
      <c r="S51" s="153">
        <f t="shared" si="6"/>
        <v>1</v>
      </c>
      <c r="T51" s="155">
        <v>1</v>
      </c>
      <c r="AA51" s="48"/>
    </row>
    <row r="52" spans="1:27" ht="14.25">
      <c r="A52">
        <v>26</v>
      </c>
      <c r="B52" s="156"/>
      <c r="C52" s="175"/>
      <c r="D52" s="152"/>
      <c r="E52" s="172"/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0</v>
      </c>
      <c r="Q52" s="153">
        <f t="shared" si="4"/>
        <v>0</v>
      </c>
      <c r="R52" s="174">
        <f t="shared" si="5"/>
        <v>0</v>
      </c>
      <c r="S52" s="153">
        <f t="shared" si="6"/>
        <v>0</v>
      </c>
      <c r="T52" s="155"/>
      <c r="AA52" s="48"/>
    </row>
    <row r="53" spans="1:27" ht="14.25">
      <c r="A53">
        <v>27</v>
      </c>
      <c r="B53" s="149"/>
      <c r="C53" s="171"/>
      <c r="D53" s="152"/>
      <c r="E53" s="172"/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0</v>
      </c>
      <c r="Q53" s="153">
        <f t="shared" si="4"/>
        <v>0</v>
      </c>
      <c r="R53" s="174">
        <f t="shared" si="5"/>
        <v>0</v>
      </c>
      <c r="S53" s="153">
        <f t="shared" si="6"/>
        <v>0</v>
      </c>
      <c r="T53" s="155"/>
      <c r="AA53" s="48"/>
    </row>
    <row r="54" spans="1:27" ht="14.25">
      <c r="A54">
        <v>28</v>
      </c>
      <c r="B54" s="156"/>
      <c r="C54" s="175"/>
      <c r="D54" s="152"/>
      <c r="E54" s="172"/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0</v>
      </c>
      <c r="Q54" s="153">
        <f t="shared" si="4"/>
        <v>0</v>
      </c>
      <c r="R54" s="174">
        <f t="shared" si="5"/>
        <v>0</v>
      </c>
      <c r="S54" s="153">
        <f t="shared" si="6"/>
        <v>0</v>
      </c>
      <c r="T54" s="155"/>
      <c r="AA54" s="48"/>
    </row>
    <row r="55" spans="1:27" ht="14.25">
      <c r="A55">
        <v>29</v>
      </c>
      <c r="B55" s="149"/>
      <c r="C55" s="171"/>
      <c r="D55" s="152"/>
      <c r="E55" s="172"/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0</v>
      </c>
      <c r="Q55" s="153">
        <f t="shared" si="4"/>
        <v>0</v>
      </c>
      <c r="R55" s="174">
        <f t="shared" si="5"/>
        <v>0</v>
      </c>
      <c r="S55" s="153">
        <f t="shared" si="6"/>
        <v>0</v>
      </c>
      <c r="T55" s="155"/>
      <c r="AA55" s="48"/>
    </row>
    <row r="56" spans="1:27" ht="14.25">
      <c r="A56">
        <v>30</v>
      </c>
      <c r="B56" s="149"/>
      <c r="C56" s="171"/>
      <c r="D56" s="152"/>
      <c r="E56" s="172"/>
      <c r="F56" s="154"/>
      <c r="G56" s="173"/>
      <c r="H56" s="152"/>
      <c r="I56" s="172"/>
      <c r="J56" s="154"/>
      <c r="K56" s="173"/>
      <c r="L56" s="152"/>
      <c r="M56" s="172"/>
      <c r="N56" s="152"/>
      <c r="O56" s="153"/>
      <c r="P56" s="154">
        <f t="shared" si="3"/>
        <v>0</v>
      </c>
      <c r="Q56" s="153">
        <f t="shared" si="4"/>
        <v>0</v>
      </c>
      <c r="R56" s="174">
        <f t="shared" si="5"/>
        <v>0</v>
      </c>
      <c r="S56" s="153">
        <f t="shared" si="6"/>
        <v>0</v>
      </c>
      <c r="T56" s="155"/>
      <c r="AA56" s="48"/>
    </row>
    <row r="57" spans="1:27" ht="14.25">
      <c r="A57">
        <v>31</v>
      </c>
      <c r="B57" s="149"/>
      <c r="C57" s="171"/>
      <c r="D57" s="152"/>
      <c r="E57" s="172"/>
      <c r="F57" s="154"/>
      <c r="G57" s="173"/>
      <c r="H57" s="152"/>
      <c r="I57" s="172"/>
      <c r="J57" s="154"/>
      <c r="K57" s="173"/>
      <c r="L57" s="152"/>
      <c r="M57" s="172"/>
      <c r="N57" s="152"/>
      <c r="O57" s="153"/>
      <c r="P57" s="154">
        <f t="shared" si="3"/>
        <v>0</v>
      </c>
      <c r="Q57" s="153">
        <f t="shared" si="4"/>
        <v>0</v>
      </c>
      <c r="R57" s="174">
        <f t="shared" si="5"/>
        <v>0</v>
      </c>
      <c r="S57" s="153">
        <f t="shared" si="6"/>
        <v>0</v>
      </c>
      <c r="T57" s="155"/>
      <c r="AA57" s="48"/>
    </row>
    <row r="58" spans="1:27" ht="14.25">
      <c r="A58">
        <v>32</v>
      </c>
      <c r="B58" s="149"/>
      <c r="C58" s="171"/>
      <c r="D58" s="152"/>
      <c r="E58" s="172"/>
      <c r="F58" s="154"/>
      <c r="G58" s="173"/>
      <c r="H58" s="152"/>
      <c r="I58" s="172"/>
      <c r="J58" s="154"/>
      <c r="K58" s="173"/>
      <c r="L58" s="152"/>
      <c r="M58" s="172"/>
      <c r="N58" s="152"/>
      <c r="O58" s="153"/>
      <c r="P58" s="154">
        <f t="shared" si="3"/>
        <v>0</v>
      </c>
      <c r="Q58" s="153">
        <f t="shared" si="4"/>
        <v>0</v>
      </c>
      <c r="R58" s="174">
        <f t="shared" si="5"/>
        <v>0</v>
      </c>
      <c r="S58" s="153">
        <f t="shared" si="6"/>
        <v>0</v>
      </c>
      <c r="T58" s="155"/>
      <c r="AA58" s="73"/>
    </row>
    <row r="59" spans="1:27" ht="14.25">
      <c r="A59">
        <v>33</v>
      </c>
      <c r="B59" s="149"/>
      <c r="C59" s="171"/>
      <c r="D59" s="152"/>
      <c r="E59" s="172"/>
      <c r="F59" s="154"/>
      <c r="G59" s="173"/>
      <c r="H59" s="152"/>
      <c r="I59" s="172"/>
      <c r="J59" s="154"/>
      <c r="K59" s="173"/>
      <c r="L59" s="152"/>
      <c r="M59" s="172"/>
      <c r="N59" s="151"/>
      <c r="O59" s="151"/>
      <c r="P59" s="154">
        <f aca="true" t="shared" si="7" ref="P59:P76">SUM(D59+F59+H59+J59+L59)</f>
        <v>0</v>
      </c>
      <c r="Q59" s="153">
        <f aca="true" t="shared" si="8" ref="Q59:Q77">IF(P59&gt;0,AVERAGE(D59,F59,H59,J59,L59),0)</f>
        <v>0</v>
      </c>
      <c r="R59" s="174">
        <f aca="true" t="shared" si="9" ref="R59:R76">SUM(E59+G59+I59+K59+M59)</f>
        <v>0</v>
      </c>
      <c r="S59" s="153">
        <f aca="true" t="shared" si="10" ref="S59:S76">MIN(E59,G59,I59,K59,M59)</f>
        <v>0</v>
      </c>
      <c r="T59" s="155"/>
      <c r="AA59" s="48"/>
    </row>
    <row r="60" spans="1:27" ht="14.25">
      <c r="A60">
        <v>34</v>
      </c>
      <c r="B60" s="149"/>
      <c r="C60" s="171"/>
      <c r="D60" s="152"/>
      <c r="E60" s="172"/>
      <c r="F60" s="154"/>
      <c r="G60" s="173"/>
      <c r="H60" s="152"/>
      <c r="I60" s="172"/>
      <c r="J60" s="154"/>
      <c r="K60" s="173"/>
      <c r="L60" s="152"/>
      <c r="M60" s="172"/>
      <c r="N60" s="151"/>
      <c r="O60" s="151"/>
      <c r="P60" s="154">
        <f t="shared" si="7"/>
        <v>0</v>
      </c>
      <c r="Q60" s="153">
        <f t="shared" si="8"/>
        <v>0</v>
      </c>
      <c r="R60" s="174">
        <f t="shared" si="9"/>
        <v>0</v>
      </c>
      <c r="S60" s="153">
        <f t="shared" si="10"/>
        <v>0</v>
      </c>
      <c r="T60" s="155"/>
      <c r="AA60" s="48"/>
    </row>
    <row r="61" spans="1:27" ht="14.25">
      <c r="A61">
        <v>35</v>
      </c>
      <c r="B61" s="149"/>
      <c r="C61" s="171"/>
      <c r="D61" s="152"/>
      <c r="E61" s="172"/>
      <c r="F61" s="154"/>
      <c r="G61" s="173"/>
      <c r="H61" s="152"/>
      <c r="I61" s="172"/>
      <c r="J61" s="154"/>
      <c r="K61" s="173"/>
      <c r="L61" s="152"/>
      <c r="M61" s="172"/>
      <c r="N61" s="151"/>
      <c r="O61" s="151"/>
      <c r="P61" s="154">
        <f t="shared" si="7"/>
        <v>0</v>
      </c>
      <c r="Q61" s="153">
        <f t="shared" si="8"/>
        <v>0</v>
      </c>
      <c r="R61" s="174">
        <f t="shared" si="9"/>
        <v>0</v>
      </c>
      <c r="S61" s="153">
        <f t="shared" si="10"/>
        <v>0</v>
      </c>
      <c r="T61" s="155"/>
      <c r="AA61" s="48"/>
    </row>
    <row r="62" spans="1:27" ht="14.25">
      <c r="A62">
        <v>36</v>
      </c>
      <c r="B62" s="164"/>
      <c r="C62" s="176"/>
      <c r="D62" s="160"/>
      <c r="E62" s="177"/>
      <c r="F62" s="162"/>
      <c r="G62" s="178"/>
      <c r="H62" s="160"/>
      <c r="I62" s="177"/>
      <c r="J62" s="162"/>
      <c r="K62" s="178"/>
      <c r="L62" s="160"/>
      <c r="M62" s="177"/>
      <c r="N62" s="159"/>
      <c r="O62" s="159"/>
      <c r="P62" s="162">
        <f t="shared" si="7"/>
        <v>0</v>
      </c>
      <c r="Q62" s="153">
        <f t="shared" si="8"/>
        <v>0</v>
      </c>
      <c r="R62" s="174">
        <f t="shared" si="9"/>
        <v>0</v>
      </c>
      <c r="S62" s="153">
        <f t="shared" si="10"/>
        <v>0</v>
      </c>
      <c r="T62" s="155"/>
      <c r="AA62" s="73"/>
    </row>
    <row r="63" spans="1:27" ht="14.25">
      <c r="A63">
        <v>37</v>
      </c>
      <c r="B63" s="149"/>
      <c r="C63" s="171"/>
      <c r="D63" s="152"/>
      <c r="E63" s="172"/>
      <c r="F63" s="154"/>
      <c r="G63" s="173"/>
      <c r="H63" s="152"/>
      <c r="I63" s="172"/>
      <c r="J63" s="154"/>
      <c r="K63" s="173"/>
      <c r="L63" s="152"/>
      <c r="M63" s="172"/>
      <c r="N63" s="151"/>
      <c r="O63" s="151"/>
      <c r="P63" s="154">
        <f t="shared" si="7"/>
        <v>0</v>
      </c>
      <c r="Q63" s="153">
        <f t="shared" si="8"/>
        <v>0</v>
      </c>
      <c r="R63" s="174">
        <f t="shared" si="9"/>
        <v>0</v>
      </c>
      <c r="S63" s="153">
        <f t="shared" si="10"/>
        <v>0</v>
      </c>
      <c r="T63" s="155"/>
      <c r="AA63" s="48"/>
    </row>
    <row r="64" spans="1:27" ht="14.25">
      <c r="A64">
        <v>38</v>
      </c>
      <c r="B64" s="149"/>
      <c r="C64" s="171"/>
      <c r="D64" s="152"/>
      <c r="E64" s="172"/>
      <c r="F64" s="154"/>
      <c r="G64" s="173"/>
      <c r="H64" s="152"/>
      <c r="I64" s="172"/>
      <c r="J64" s="154"/>
      <c r="K64" s="173"/>
      <c r="L64" s="152"/>
      <c r="M64" s="172"/>
      <c r="N64" s="151"/>
      <c r="O64" s="151"/>
      <c r="P64" s="154">
        <f t="shared" si="7"/>
        <v>0</v>
      </c>
      <c r="Q64" s="153">
        <f t="shared" si="8"/>
        <v>0</v>
      </c>
      <c r="R64" s="174">
        <f t="shared" si="9"/>
        <v>0</v>
      </c>
      <c r="S64" s="153">
        <f t="shared" si="10"/>
        <v>0</v>
      </c>
      <c r="T64" s="155"/>
      <c r="AA64" s="71"/>
    </row>
    <row r="65" spans="1:27" ht="14.25">
      <c r="A65">
        <v>39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1"/>
      <c r="O65" s="151"/>
      <c r="P65" s="154">
        <f t="shared" si="7"/>
        <v>0</v>
      </c>
      <c r="Q65" s="153">
        <f t="shared" si="8"/>
        <v>0</v>
      </c>
      <c r="R65" s="174">
        <f t="shared" si="9"/>
        <v>0</v>
      </c>
      <c r="S65" s="153">
        <f t="shared" si="10"/>
        <v>0</v>
      </c>
      <c r="T65" s="155"/>
      <c r="AA65" s="71"/>
    </row>
    <row r="66" spans="1:27" ht="14.25">
      <c r="A66">
        <v>40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1"/>
      <c r="O66" s="151"/>
      <c r="P66" s="154">
        <f t="shared" si="7"/>
        <v>0</v>
      </c>
      <c r="Q66" s="153">
        <f t="shared" si="8"/>
        <v>0</v>
      </c>
      <c r="R66" s="174">
        <f t="shared" si="9"/>
        <v>0</v>
      </c>
      <c r="S66" s="153">
        <f t="shared" si="10"/>
        <v>0</v>
      </c>
      <c r="T66" s="155"/>
      <c r="AA66" s="71"/>
    </row>
    <row r="67" spans="1:27" ht="14.25">
      <c r="A67">
        <v>41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1"/>
      <c r="O67" s="151"/>
      <c r="P67" s="154">
        <f t="shared" si="7"/>
        <v>0</v>
      </c>
      <c r="Q67" s="153">
        <f t="shared" si="8"/>
        <v>0</v>
      </c>
      <c r="R67" s="174">
        <f t="shared" si="9"/>
        <v>0</v>
      </c>
      <c r="S67" s="153">
        <f t="shared" si="10"/>
        <v>0</v>
      </c>
      <c r="T67" s="155"/>
      <c r="AA67" s="71"/>
    </row>
    <row r="68" spans="1:27" ht="14.25">
      <c r="A68">
        <v>42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1"/>
      <c r="O68" s="151"/>
      <c r="P68" s="154">
        <f t="shared" si="7"/>
        <v>0</v>
      </c>
      <c r="Q68" s="153">
        <f t="shared" si="8"/>
        <v>0</v>
      </c>
      <c r="R68" s="174">
        <f t="shared" si="9"/>
        <v>0</v>
      </c>
      <c r="S68" s="153">
        <f t="shared" si="10"/>
        <v>0</v>
      </c>
      <c r="T68" s="155"/>
      <c r="AA68" s="71"/>
    </row>
    <row r="69" spans="1:27" ht="14.25">
      <c r="A69">
        <v>43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1"/>
      <c r="O69" s="151"/>
      <c r="P69" s="154">
        <f t="shared" si="7"/>
        <v>0</v>
      </c>
      <c r="Q69" s="153">
        <f t="shared" si="8"/>
        <v>0</v>
      </c>
      <c r="R69" s="174">
        <f t="shared" si="9"/>
        <v>0</v>
      </c>
      <c r="S69" s="153">
        <f t="shared" si="10"/>
        <v>0</v>
      </c>
      <c r="T69" s="155"/>
      <c r="AA69" s="71"/>
    </row>
    <row r="70" spans="1:20" ht="14.25">
      <c r="A70">
        <v>44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1"/>
      <c r="O70" s="151"/>
      <c r="P70" s="154">
        <f t="shared" si="7"/>
        <v>0</v>
      </c>
      <c r="Q70" s="153">
        <f t="shared" si="8"/>
        <v>0</v>
      </c>
      <c r="R70" s="174">
        <f t="shared" si="9"/>
        <v>0</v>
      </c>
      <c r="S70" s="153">
        <f t="shared" si="10"/>
        <v>0</v>
      </c>
      <c r="T70" s="155"/>
    </row>
    <row r="71" spans="1:20" ht="14.25">
      <c r="A71">
        <v>45</v>
      </c>
      <c r="B71" s="156"/>
      <c r="C71" s="175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1"/>
      <c r="O71" s="151"/>
      <c r="P71" s="154">
        <f t="shared" si="7"/>
        <v>0</v>
      </c>
      <c r="Q71" s="153">
        <f t="shared" si="8"/>
        <v>0</v>
      </c>
      <c r="R71" s="174">
        <f t="shared" si="9"/>
        <v>0</v>
      </c>
      <c r="S71" s="153">
        <f t="shared" si="10"/>
        <v>0</v>
      </c>
      <c r="T71" s="155"/>
    </row>
    <row r="72" spans="1:20" ht="14.25">
      <c r="A72">
        <v>46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1"/>
      <c r="O72" s="151"/>
      <c r="P72" s="154">
        <f t="shared" si="7"/>
        <v>0</v>
      </c>
      <c r="Q72" s="153">
        <f t="shared" si="8"/>
        <v>0</v>
      </c>
      <c r="R72" s="174">
        <f t="shared" si="9"/>
        <v>0</v>
      </c>
      <c r="S72" s="153">
        <f t="shared" si="10"/>
        <v>0</v>
      </c>
      <c r="T72" s="155"/>
    </row>
    <row r="73" spans="1:20" ht="14.25">
      <c r="A73">
        <v>47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1"/>
      <c r="O73" s="151"/>
      <c r="P73" s="154">
        <f t="shared" si="7"/>
        <v>0</v>
      </c>
      <c r="Q73" s="153">
        <f t="shared" si="8"/>
        <v>0</v>
      </c>
      <c r="R73" s="174">
        <f t="shared" si="9"/>
        <v>0</v>
      </c>
      <c r="S73" s="153">
        <f t="shared" si="10"/>
        <v>0</v>
      </c>
      <c r="T73" s="155"/>
    </row>
    <row r="74" spans="1:20" ht="14.25">
      <c r="A74">
        <v>48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1"/>
      <c r="O74" s="151"/>
      <c r="P74" s="154">
        <f t="shared" si="7"/>
        <v>0</v>
      </c>
      <c r="Q74" s="153">
        <f t="shared" si="8"/>
        <v>0</v>
      </c>
      <c r="R74" s="174">
        <f t="shared" si="9"/>
        <v>0</v>
      </c>
      <c r="S74" s="153">
        <f t="shared" si="10"/>
        <v>0</v>
      </c>
      <c r="T74" s="155"/>
    </row>
    <row r="75" spans="1:20" ht="14.25">
      <c r="A75">
        <v>49</v>
      </c>
      <c r="B75" s="149"/>
      <c r="C75" s="171"/>
      <c r="D75" s="152"/>
      <c r="E75" s="172"/>
      <c r="F75" s="154"/>
      <c r="G75" s="173"/>
      <c r="H75" s="152"/>
      <c r="I75" s="172"/>
      <c r="J75" s="154"/>
      <c r="K75" s="173"/>
      <c r="L75" s="152"/>
      <c r="M75" s="172"/>
      <c r="N75" s="151"/>
      <c r="O75" s="151"/>
      <c r="P75" s="154">
        <f t="shared" si="7"/>
        <v>0</v>
      </c>
      <c r="Q75" s="153">
        <f t="shared" si="8"/>
        <v>0</v>
      </c>
      <c r="R75" s="174">
        <f t="shared" si="9"/>
        <v>0</v>
      </c>
      <c r="S75" s="153">
        <f t="shared" si="10"/>
        <v>0</v>
      </c>
      <c r="T75" s="155"/>
    </row>
    <row r="76" spans="1:20" ht="14.25">
      <c r="A76">
        <v>50</v>
      </c>
      <c r="B76" s="149"/>
      <c r="C76" s="171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1"/>
      <c r="O76" s="151"/>
      <c r="P76" s="154">
        <f t="shared" si="7"/>
        <v>0</v>
      </c>
      <c r="Q76" s="153">
        <f t="shared" si="8"/>
        <v>0</v>
      </c>
      <c r="R76" s="174">
        <f t="shared" si="9"/>
        <v>0</v>
      </c>
      <c r="S76" s="153">
        <f t="shared" si="10"/>
        <v>0</v>
      </c>
      <c r="T76" s="155"/>
    </row>
    <row r="77" ht="12.75">
      <c r="Q77" s="153">
        <f t="shared" si="8"/>
        <v>0</v>
      </c>
    </row>
    <row r="80" spans="2:18" ht="24.75">
      <c r="B80" s="197" t="s">
        <v>367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8" ht="24.75">
      <c r="B81" s="144"/>
      <c r="C81" s="144"/>
      <c r="D81" s="6"/>
      <c r="E81" s="6"/>
      <c r="F81" s="6"/>
      <c r="G81" s="6"/>
      <c r="H81" s="6"/>
    </row>
    <row r="83" spans="2:20" ht="14.25">
      <c r="B83" s="145" t="s">
        <v>2</v>
      </c>
      <c r="C83" s="166" t="s">
        <v>5</v>
      </c>
      <c r="D83" s="12" t="s">
        <v>344</v>
      </c>
      <c r="E83" s="167" t="s">
        <v>345</v>
      </c>
      <c r="F83" s="147" t="s">
        <v>346</v>
      </c>
      <c r="G83" s="168" t="s">
        <v>347</v>
      </c>
      <c r="H83" s="12" t="s">
        <v>348</v>
      </c>
      <c r="I83" s="167" t="s">
        <v>349</v>
      </c>
      <c r="J83" s="147" t="s">
        <v>350</v>
      </c>
      <c r="K83" s="168" t="s">
        <v>351</v>
      </c>
      <c r="L83" s="12" t="s">
        <v>352</v>
      </c>
      <c r="M83" s="167" t="s">
        <v>353</v>
      </c>
      <c r="N83" s="12" t="s">
        <v>354</v>
      </c>
      <c r="O83" s="133" t="s">
        <v>355</v>
      </c>
      <c r="P83" s="147" t="s">
        <v>10</v>
      </c>
      <c r="Q83" s="168" t="s">
        <v>356</v>
      </c>
      <c r="R83" s="169" t="s">
        <v>357</v>
      </c>
      <c r="S83" s="168" t="s">
        <v>359</v>
      </c>
      <c r="T83" s="170"/>
    </row>
    <row r="84" spans="1:20" ht="14.25">
      <c r="A84">
        <v>1</v>
      </c>
      <c r="B84" s="149" t="s">
        <v>170</v>
      </c>
      <c r="C84" s="171" t="s">
        <v>126</v>
      </c>
      <c r="D84" s="152">
        <v>392</v>
      </c>
      <c r="E84" s="172">
        <v>30</v>
      </c>
      <c r="F84" s="154"/>
      <c r="G84" s="173"/>
      <c r="H84" s="152"/>
      <c r="I84" s="172"/>
      <c r="J84" s="154"/>
      <c r="K84" s="173"/>
      <c r="L84" s="152"/>
      <c r="M84" s="172"/>
      <c r="N84" s="152"/>
      <c r="O84" s="153"/>
      <c r="P84" s="154">
        <f aca="true" t="shared" si="11" ref="P84:P109">SUM(D84+F84+H84+J84+L84)</f>
        <v>392</v>
      </c>
      <c r="Q84" s="153">
        <f aca="true" t="shared" si="12" ref="Q84:Q109">IF(P84&gt;0,AVERAGE(D84,F84,H84,J84,L84),0)</f>
        <v>392</v>
      </c>
      <c r="R84" s="174">
        <f aca="true" t="shared" si="13" ref="R84:R109">SUM(E84+G84+I84+K84+M84)</f>
        <v>30</v>
      </c>
      <c r="S84" s="153">
        <f aca="true" t="shared" si="14" ref="S84:S109">MIN(E84,G84,I84,K84,M84)</f>
        <v>30</v>
      </c>
      <c r="T84" s="155">
        <v>30</v>
      </c>
    </row>
    <row r="85" spans="1:20" ht="14.25">
      <c r="A85">
        <v>2</v>
      </c>
      <c r="B85" s="149" t="s">
        <v>208</v>
      </c>
      <c r="C85" s="171" t="s">
        <v>223</v>
      </c>
      <c r="D85" s="152">
        <v>391</v>
      </c>
      <c r="E85" s="172">
        <v>26</v>
      </c>
      <c r="F85" s="154"/>
      <c r="G85" s="173"/>
      <c r="H85" s="152"/>
      <c r="I85" s="172"/>
      <c r="J85" s="154"/>
      <c r="K85" s="173"/>
      <c r="L85" s="152"/>
      <c r="M85" s="172"/>
      <c r="N85" s="152"/>
      <c r="O85" s="153"/>
      <c r="P85" s="154">
        <f t="shared" si="11"/>
        <v>391</v>
      </c>
      <c r="Q85" s="153">
        <f t="shared" si="12"/>
        <v>391</v>
      </c>
      <c r="R85" s="174">
        <f t="shared" si="13"/>
        <v>26</v>
      </c>
      <c r="S85" s="153">
        <f t="shared" si="14"/>
        <v>26</v>
      </c>
      <c r="T85" s="155">
        <v>26</v>
      </c>
    </row>
    <row r="86" spans="1:20" ht="14.25">
      <c r="A86">
        <v>3</v>
      </c>
      <c r="B86" s="149" t="s">
        <v>224</v>
      </c>
      <c r="C86" s="171" t="s">
        <v>147</v>
      </c>
      <c r="D86" s="152">
        <v>385</v>
      </c>
      <c r="E86" s="172">
        <v>24</v>
      </c>
      <c r="F86" s="154"/>
      <c r="G86" s="173"/>
      <c r="H86" s="152"/>
      <c r="I86" s="172"/>
      <c r="J86" s="154"/>
      <c r="K86" s="173"/>
      <c r="L86" s="152"/>
      <c r="M86" s="172"/>
      <c r="N86" s="152"/>
      <c r="O86" s="153"/>
      <c r="P86" s="154">
        <f t="shared" si="11"/>
        <v>385</v>
      </c>
      <c r="Q86" s="153">
        <f t="shared" si="12"/>
        <v>385</v>
      </c>
      <c r="R86" s="174">
        <f t="shared" si="13"/>
        <v>24</v>
      </c>
      <c r="S86" s="153">
        <f t="shared" si="14"/>
        <v>24</v>
      </c>
      <c r="T86" s="155">
        <v>24</v>
      </c>
    </row>
    <row r="87" spans="1:20" ht="14.25">
      <c r="A87">
        <v>4</v>
      </c>
      <c r="B87" s="149" t="s">
        <v>175</v>
      </c>
      <c r="C87" s="171" t="s">
        <v>126</v>
      </c>
      <c r="D87" s="152">
        <v>384</v>
      </c>
      <c r="E87" s="172">
        <v>22</v>
      </c>
      <c r="F87" s="154"/>
      <c r="G87" s="173"/>
      <c r="H87" s="152"/>
      <c r="I87" s="172"/>
      <c r="J87" s="154"/>
      <c r="K87" s="173"/>
      <c r="L87" s="152"/>
      <c r="M87" s="172"/>
      <c r="N87" s="152"/>
      <c r="O87" s="153"/>
      <c r="P87" s="154">
        <f t="shared" si="11"/>
        <v>384</v>
      </c>
      <c r="Q87" s="153">
        <f t="shared" si="12"/>
        <v>384</v>
      </c>
      <c r="R87" s="174">
        <f t="shared" si="13"/>
        <v>22</v>
      </c>
      <c r="S87" s="153">
        <f t="shared" si="14"/>
        <v>22</v>
      </c>
      <c r="T87" s="155">
        <v>22</v>
      </c>
    </row>
    <row r="88" spans="1:20" ht="14.25">
      <c r="A88">
        <v>5</v>
      </c>
      <c r="B88" s="149" t="s">
        <v>217</v>
      </c>
      <c r="C88" s="171" t="s">
        <v>22</v>
      </c>
      <c r="D88" s="152">
        <v>382</v>
      </c>
      <c r="E88" s="172">
        <v>21</v>
      </c>
      <c r="F88" s="154"/>
      <c r="G88" s="173"/>
      <c r="H88" s="152"/>
      <c r="I88" s="172"/>
      <c r="J88" s="154"/>
      <c r="K88" s="173"/>
      <c r="L88" s="152"/>
      <c r="M88" s="172"/>
      <c r="N88" s="152"/>
      <c r="O88" s="153"/>
      <c r="P88" s="154">
        <f t="shared" si="11"/>
        <v>382</v>
      </c>
      <c r="Q88" s="153">
        <f t="shared" si="12"/>
        <v>382</v>
      </c>
      <c r="R88" s="174">
        <f t="shared" si="13"/>
        <v>21</v>
      </c>
      <c r="S88" s="153">
        <f t="shared" si="14"/>
        <v>21</v>
      </c>
      <c r="T88" s="155">
        <v>21</v>
      </c>
    </row>
    <row r="89" spans="1:20" ht="14.25">
      <c r="A89">
        <v>6</v>
      </c>
      <c r="B89" s="149" t="s">
        <v>196</v>
      </c>
      <c r="C89" s="171" t="s">
        <v>50</v>
      </c>
      <c r="D89" s="152">
        <v>380</v>
      </c>
      <c r="E89" s="172">
        <v>20</v>
      </c>
      <c r="F89" s="154"/>
      <c r="G89" s="173"/>
      <c r="H89" s="152"/>
      <c r="I89" s="172"/>
      <c r="J89" s="154"/>
      <c r="K89" s="173"/>
      <c r="L89" s="152"/>
      <c r="M89" s="172"/>
      <c r="N89" s="152"/>
      <c r="O89" s="153"/>
      <c r="P89" s="154">
        <f t="shared" si="11"/>
        <v>380</v>
      </c>
      <c r="Q89" s="153">
        <f t="shared" si="12"/>
        <v>380</v>
      </c>
      <c r="R89" s="174">
        <f t="shared" si="13"/>
        <v>20</v>
      </c>
      <c r="S89" s="153">
        <f t="shared" si="14"/>
        <v>20</v>
      </c>
      <c r="T89" s="155">
        <v>20</v>
      </c>
    </row>
    <row r="90" spans="1:20" ht="14.25">
      <c r="A90">
        <v>7</v>
      </c>
      <c r="B90" s="149" t="s">
        <v>225</v>
      </c>
      <c r="C90" s="171" t="s">
        <v>226</v>
      </c>
      <c r="D90" s="152">
        <v>379</v>
      </c>
      <c r="E90" s="172">
        <v>19</v>
      </c>
      <c r="F90" s="154"/>
      <c r="G90" s="173"/>
      <c r="H90" s="152"/>
      <c r="I90" s="172"/>
      <c r="J90" s="154"/>
      <c r="K90" s="173"/>
      <c r="L90" s="152"/>
      <c r="M90" s="172"/>
      <c r="N90" s="152"/>
      <c r="O90" s="153"/>
      <c r="P90" s="154">
        <f t="shared" si="11"/>
        <v>379</v>
      </c>
      <c r="Q90" s="153">
        <f t="shared" si="12"/>
        <v>379</v>
      </c>
      <c r="R90" s="174">
        <f t="shared" si="13"/>
        <v>19</v>
      </c>
      <c r="S90" s="153">
        <f t="shared" si="14"/>
        <v>19</v>
      </c>
      <c r="T90" s="155">
        <v>19</v>
      </c>
    </row>
    <row r="91" spans="1:20" ht="14.25">
      <c r="A91">
        <v>8</v>
      </c>
      <c r="B91" s="149" t="s">
        <v>227</v>
      </c>
      <c r="C91" s="171" t="s">
        <v>137</v>
      </c>
      <c r="D91" s="152">
        <v>379</v>
      </c>
      <c r="E91" s="172">
        <v>18</v>
      </c>
      <c r="F91" s="154"/>
      <c r="G91" s="173"/>
      <c r="H91" s="152"/>
      <c r="I91" s="172"/>
      <c r="J91" s="154"/>
      <c r="K91" s="173"/>
      <c r="L91" s="152"/>
      <c r="M91" s="172"/>
      <c r="N91" s="152"/>
      <c r="O91" s="153"/>
      <c r="P91" s="154">
        <f t="shared" si="11"/>
        <v>379</v>
      </c>
      <c r="Q91" s="153">
        <f t="shared" si="12"/>
        <v>379</v>
      </c>
      <c r="R91" s="174">
        <f t="shared" si="13"/>
        <v>18</v>
      </c>
      <c r="S91" s="153">
        <f t="shared" si="14"/>
        <v>18</v>
      </c>
      <c r="T91" s="155">
        <v>18</v>
      </c>
    </row>
    <row r="92" spans="1:20" ht="14.25">
      <c r="A92">
        <v>9</v>
      </c>
      <c r="B92" s="149" t="s">
        <v>228</v>
      </c>
      <c r="C92" s="171" t="s">
        <v>104</v>
      </c>
      <c r="D92" s="152">
        <v>378</v>
      </c>
      <c r="E92" s="172">
        <v>17</v>
      </c>
      <c r="F92" s="154"/>
      <c r="G92" s="173"/>
      <c r="H92" s="152"/>
      <c r="I92" s="172"/>
      <c r="J92" s="154"/>
      <c r="K92" s="173"/>
      <c r="L92" s="152"/>
      <c r="M92" s="172"/>
      <c r="N92" s="152"/>
      <c r="O92" s="153"/>
      <c r="P92" s="154">
        <f t="shared" si="11"/>
        <v>378</v>
      </c>
      <c r="Q92" s="153">
        <f t="shared" si="12"/>
        <v>378</v>
      </c>
      <c r="R92" s="174">
        <f t="shared" si="13"/>
        <v>17</v>
      </c>
      <c r="S92" s="153">
        <f t="shared" si="14"/>
        <v>17</v>
      </c>
      <c r="T92" s="155">
        <v>17</v>
      </c>
    </row>
    <row r="93" spans="1:20" ht="14.25">
      <c r="A93">
        <v>10</v>
      </c>
      <c r="B93" s="149" t="s">
        <v>185</v>
      </c>
      <c r="C93" s="171" t="s">
        <v>172</v>
      </c>
      <c r="D93" s="152">
        <v>377</v>
      </c>
      <c r="E93" s="172">
        <v>16</v>
      </c>
      <c r="F93" s="154"/>
      <c r="G93" s="173"/>
      <c r="H93" s="152"/>
      <c r="I93" s="172"/>
      <c r="J93" s="154"/>
      <c r="K93" s="173"/>
      <c r="L93" s="152"/>
      <c r="M93" s="172"/>
      <c r="N93" s="152"/>
      <c r="O93" s="153"/>
      <c r="P93" s="154">
        <f t="shared" si="11"/>
        <v>377</v>
      </c>
      <c r="Q93" s="153">
        <f t="shared" si="12"/>
        <v>377</v>
      </c>
      <c r="R93" s="174">
        <f t="shared" si="13"/>
        <v>16</v>
      </c>
      <c r="S93" s="153">
        <f t="shared" si="14"/>
        <v>16</v>
      </c>
      <c r="T93" s="155">
        <v>16</v>
      </c>
    </row>
    <row r="94" spans="1:20" ht="14.25">
      <c r="A94">
        <v>11</v>
      </c>
      <c r="B94" s="149" t="s">
        <v>198</v>
      </c>
      <c r="C94" s="171" t="s">
        <v>50</v>
      </c>
      <c r="D94" s="152">
        <v>376</v>
      </c>
      <c r="E94" s="172">
        <v>15</v>
      </c>
      <c r="F94" s="154"/>
      <c r="G94" s="173"/>
      <c r="H94" s="152"/>
      <c r="I94" s="172"/>
      <c r="J94" s="154"/>
      <c r="K94" s="173"/>
      <c r="L94" s="152"/>
      <c r="M94" s="172"/>
      <c r="N94" s="152"/>
      <c r="O94" s="153"/>
      <c r="P94" s="154">
        <f t="shared" si="11"/>
        <v>376</v>
      </c>
      <c r="Q94" s="153">
        <f t="shared" si="12"/>
        <v>376</v>
      </c>
      <c r="R94" s="174">
        <f t="shared" si="13"/>
        <v>15</v>
      </c>
      <c r="S94" s="153">
        <f t="shared" si="14"/>
        <v>15</v>
      </c>
      <c r="T94" s="155">
        <v>15</v>
      </c>
    </row>
    <row r="95" spans="1:20" ht="14.25">
      <c r="A95">
        <v>12</v>
      </c>
      <c r="B95" s="164" t="s">
        <v>230</v>
      </c>
      <c r="C95" s="176" t="s">
        <v>231</v>
      </c>
      <c r="D95" s="160">
        <v>376</v>
      </c>
      <c r="E95" s="177">
        <v>14</v>
      </c>
      <c r="F95" s="162"/>
      <c r="G95" s="178"/>
      <c r="H95" s="160"/>
      <c r="I95" s="177"/>
      <c r="J95" s="162"/>
      <c r="K95" s="178"/>
      <c r="L95" s="160"/>
      <c r="M95" s="177"/>
      <c r="N95" s="160"/>
      <c r="O95" s="161"/>
      <c r="P95" s="162">
        <f t="shared" si="11"/>
        <v>376</v>
      </c>
      <c r="Q95" s="153">
        <f t="shared" si="12"/>
        <v>376</v>
      </c>
      <c r="R95" s="179">
        <f t="shared" si="13"/>
        <v>14</v>
      </c>
      <c r="S95" s="153">
        <f t="shared" si="14"/>
        <v>14</v>
      </c>
      <c r="T95" s="155">
        <v>14</v>
      </c>
    </row>
    <row r="96" spans="1:20" ht="14.25">
      <c r="A96">
        <v>13</v>
      </c>
      <c r="B96" s="149" t="s">
        <v>232</v>
      </c>
      <c r="C96" s="171" t="s">
        <v>130</v>
      </c>
      <c r="D96" s="152">
        <v>374</v>
      </c>
      <c r="E96" s="172">
        <v>13</v>
      </c>
      <c r="F96" s="154"/>
      <c r="G96" s="173"/>
      <c r="H96" s="152"/>
      <c r="I96" s="172"/>
      <c r="J96" s="154"/>
      <c r="K96" s="173"/>
      <c r="L96" s="152"/>
      <c r="M96" s="172"/>
      <c r="N96" s="152"/>
      <c r="O96" s="153"/>
      <c r="P96" s="154">
        <f t="shared" si="11"/>
        <v>374</v>
      </c>
      <c r="Q96" s="153">
        <f t="shared" si="12"/>
        <v>374</v>
      </c>
      <c r="R96" s="174">
        <f t="shared" si="13"/>
        <v>13</v>
      </c>
      <c r="S96" s="153">
        <f t="shared" si="14"/>
        <v>13</v>
      </c>
      <c r="T96" s="155">
        <v>13</v>
      </c>
    </row>
    <row r="97" spans="1:20" ht="14.25">
      <c r="A97">
        <v>14</v>
      </c>
      <c r="B97" s="149" t="s">
        <v>233</v>
      </c>
      <c r="C97" s="171" t="s">
        <v>231</v>
      </c>
      <c r="D97" s="152">
        <v>373</v>
      </c>
      <c r="E97" s="172">
        <v>12</v>
      </c>
      <c r="F97" s="154"/>
      <c r="G97" s="173"/>
      <c r="H97" s="152"/>
      <c r="I97" s="172"/>
      <c r="J97" s="154"/>
      <c r="K97" s="173"/>
      <c r="L97" s="152"/>
      <c r="M97" s="172"/>
      <c r="N97" s="160"/>
      <c r="O97" s="161"/>
      <c r="P97" s="154">
        <f t="shared" si="11"/>
        <v>373</v>
      </c>
      <c r="Q97" s="153">
        <f t="shared" si="12"/>
        <v>373</v>
      </c>
      <c r="R97" s="174">
        <f t="shared" si="13"/>
        <v>12</v>
      </c>
      <c r="S97" s="153">
        <f t="shared" si="14"/>
        <v>12</v>
      </c>
      <c r="T97" s="155">
        <v>12</v>
      </c>
    </row>
    <row r="98" spans="1:20" ht="14.25">
      <c r="A98">
        <v>15</v>
      </c>
      <c r="B98" s="156" t="s">
        <v>234</v>
      </c>
      <c r="C98" s="175" t="s">
        <v>122</v>
      </c>
      <c r="D98" s="152">
        <v>371</v>
      </c>
      <c r="E98" s="172">
        <v>11</v>
      </c>
      <c r="F98" s="154"/>
      <c r="G98" s="173"/>
      <c r="H98" s="152"/>
      <c r="I98" s="172"/>
      <c r="J98" s="154"/>
      <c r="K98" s="173"/>
      <c r="L98" s="152"/>
      <c r="M98" s="172"/>
      <c r="N98" s="152"/>
      <c r="O98" s="153"/>
      <c r="P98" s="154">
        <f t="shared" si="11"/>
        <v>371</v>
      </c>
      <c r="Q98" s="153">
        <f t="shared" si="12"/>
        <v>371</v>
      </c>
      <c r="R98" s="174">
        <f t="shared" si="13"/>
        <v>11</v>
      </c>
      <c r="S98" s="153">
        <f t="shared" si="14"/>
        <v>11</v>
      </c>
      <c r="T98" s="155">
        <v>11</v>
      </c>
    </row>
    <row r="99" spans="1:20" ht="14.25">
      <c r="A99">
        <v>16</v>
      </c>
      <c r="B99" s="149" t="s">
        <v>235</v>
      </c>
      <c r="C99" s="171" t="s">
        <v>92</v>
      </c>
      <c r="D99" s="152">
        <v>370</v>
      </c>
      <c r="E99" s="172">
        <v>10</v>
      </c>
      <c r="F99" s="154"/>
      <c r="G99" s="173"/>
      <c r="H99" s="152"/>
      <c r="I99" s="172"/>
      <c r="J99" s="154"/>
      <c r="K99" s="173"/>
      <c r="L99" s="152"/>
      <c r="M99" s="172"/>
      <c r="N99" s="152"/>
      <c r="O99" s="153"/>
      <c r="P99" s="154">
        <f t="shared" si="11"/>
        <v>370</v>
      </c>
      <c r="Q99" s="153">
        <f t="shared" si="12"/>
        <v>370</v>
      </c>
      <c r="R99" s="174">
        <f t="shared" si="13"/>
        <v>10</v>
      </c>
      <c r="S99" s="153">
        <f t="shared" si="14"/>
        <v>10</v>
      </c>
      <c r="T99" s="155">
        <v>10</v>
      </c>
    </row>
    <row r="100" spans="1:20" ht="14.25">
      <c r="A100">
        <v>17</v>
      </c>
      <c r="B100" s="149" t="s">
        <v>236</v>
      </c>
      <c r="C100" s="171" t="s">
        <v>150</v>
      </c>
      <c r="D100" s="152">
        <v>366</v>
      </c>
      <c r="E100" s="172">
        <v>9</v>
      </c>
      <c r="F100" s="154"/>
      <c r="G100" s="173"/>
      <c r="H100" s="152"/>
      <c r="I100" s="172"/>
      <c r="J100" s="154"/>
      <c r="K100" s="173"/>
      <c r="L100" s="152"/>
      <c r="M100" s="172"/>
      <c r="N100" s="152"/>
      <c r="O100" s="153"/>
      <c r="P100" s="154">
        <f t="shared" si="11"/>
        <v>366</v>
      </c>
      <c r="Q100" s="153">
        <f t="shared" si="12"/>
        <v>366</v>
      </c>
      <c r="R100" s="174">
        <f t="shared" si="13"/>
        <v>9</v>
      </c>
      <c r="S100" s="153">
        <f t="shared" si="14"/>
        <v>9</v>
      </c>
      <c r="T100" s="155">
        <v>9</v>
      </c>
    </row>
    <row r="101" spans="1:20" ht="14.25">
      <c r="A101">
        <v>18</v>
      </c>
      <c r="B101" s="149" t="s">
        <v>238</v>
      </c>
      <c r="C101" s="171" t="s">
        <v>17</v>
      </c>
      <c r="D101" s="152">
        <v>364</v>
      </c>
      <c r="E101" s="172">
        <v>8</v>
      </c>
      <c r="F101" s="154"/>
      <c r="G101" s="173"/>
      <c r="H101" s="152"/>
      <c r="I101" s="172"/>
      <c r="J101" s="154"/>
      <c r="K101" s="173"/>
      <c r="L101" s="152"/>
      <c r="M101" s="172"/>
      <c r="N101" s="152"/>
      <c r="O101" s="153"/>
      <c r="P101" s="154">
        <f t="shared" si="11"/>
        <v>364</v>
      </c>
      <c r="Q101" s="153">
        <f t="shared" si="12"/>
        <v>364</v>
      </c>
      <c r="R101" s="174">
        <f t="shared" si="13"/>
        <v>8</v>
      </c>
      <c r="S101" s="153">
        <f t="shared" si="14"/>
        <v>8</v>
      </c>
      <c r="T101" s="155">
        <v>8</v>
      </c>
    </row>
    <row r="102" spans="1:20" ht="14.25">
      <c r="A102">
        <v>19</v>
      </c>
      <c r="B102" s="149" t="s">
        <v>239</v>
      </c>
      <c r="C102" s="171" t="s">
        <v>206</v>
      </c>
      <c r="D102" s="152">
        <v>359</v>
      </c>
      <c r="E102" s="172">
        <v>7</v>
      </c>
      <c r="F102" s="154"/>
      <c r="G102" s="173"/>
      <c r="H102" s="152"/>
      <c r="I102" s="172"/>
      <c r="J102" s="154"/>
      <c r="K102" s="173"/>
      <c r="L102" s="152"/>
      <c r="M102" s="172"/>
      <c r="N102" s="152"/>
      <c r="O102" s="153"/>
      <c r="P102" s="154">
        <f t="shared" si="11"/>
        <v>359</v>
      </c>
      <c r="Q102" s="153">
        <f t="shared" si="12"/>
        <v>359</v>
      </c>
      <c r="R102" s="174">
        <f t="shared" si="13"/>
        <v>7</v>
      </c>
      <c r="S102" s="153">
        <f t="shared" si="14"/>
        <v>7</v>
      </c>
      <c r="T102" s="155">
        <v>7</v>
      </c>
    </row>
    <row r="103" spans="1:20" ht="14.25">
      <c r="A103">
        <v>20</v>
      </c>
      <c r="B103" s="149" t="s">
        <v>222</v>
      </c>
      <c r="C103" s="171" t="s">
        <v>177</v>
      </c>
      <c r="D103" s="152">
        <v>358</v>
      </c>
      <c r="E103" s="172">
        <v>6</v>
      </c>
      <c r="F103" s="154"/>
      <c r="G103" s="173"/>
      <c r="H103" s="152"/>
      <c r="I103" s="172"/>
      <c r="J103" s="154"/>
      <c r="K103" s="173"/>
      <c r="L103" s="152"/>
      <c r="M103" s="172"/>
      <c r="N103" s="152"/>
      <c r="O103" s="153"/>
      <c r="P103" s="154">
        <f t="shared" si="11"/>
        <v>358</v>
      </c>
      <c r="Q103" s="153">
        <f t="shared" si="12"/>
        <v>358</v>
      </c>
      <c r="R103" s="174">
        <f t="shared" si="13"/>
        <v>6</v>
      </c>
      <c r="S103" s="153">
        <f t="shared" si="14"/>
        <v>6</v>
      </c>
      <c r="T103" s="155">
        <v>6</v>
      </c>
    </row>
    <row r="104" spans="1:20" ht="14.25">
      <c r="A104">
        <v>21</v>
      </c>
      <c r="B104" s="149" t="s">
        <v>240</v>
      </c>
      <c r="C104" s="171" t="s">
        <v>17</v>
      </c>
      <c r="D104" s="152">
        <v>342</v>
      </c>
      <c r="E104" s="172">
        <v>5</v>
      </c>
      <c r="F104" s="154"/>
      <c r="G104" s="173"/>
      <c r="H104" s="152"/>
      <c r="I104" s="172"/>
      <c r="J104" s="154"/>
      <c r="K104" s="173"/>
      <c r="L104" s="152"/>
      <c r="M104" s="172"/>
      <c r="N104" s="152"/>
      <c r="O104" s="153"/>
      <c r="P104" s="154">
        <f t="shared" si="11"/>
        <v>342</v>
      </c>
      <c r="Q104" s="153">
        <f t="shared" si="12"/>
        <v>342</v>
      </c>
      <c r="R104" s="174">
        <f t="shared" si="13"/>
        <v>5</v>
      </c>
      <c r="S104" s="153">
        <f t="shared" si="14"/>
        <v>5</v>
      </c>
      <c r="T104" s="155">
        <v>5</v>
      </c>
    </row>
    <row r="105" spans="1:20" ht="14.25">
      <c r="A105">
        <v>22</v>
      </c>
      <c r="B105" s="149"/>
      <c r="C105" s="171"/>
      <c r="D105" s="152"/>
      <c r="E105" s="172"/>
      <c r="F105" s="154"/>
      <c r="G105" s="173"/>
      <c r="H105" s="152"/>
      <c r="I105" s="172"/>
      <c r="J105" s="154"/>
      <c r="K105" s="173"/>
      <c r="L105" s="152"/>
      <c r="M105" s="172"/>
      <c r="N105" s="152"/>
      <c r="O105" s="153"/>
      <c r="P105" s="154">
        <f t="shared" si="11"/>
        <v>0</v>
      </c>
      <c r="Q105" s="153">
        <f t="shared" si="12"/>
        <v>0</v>
      </c>
      <c r="R105" s="174">
        <f t="shared" si="13"/>
        <v>0</v>
      </c>
      <c r="S105" s="153">
        <f t="shared" si="14"/>
        <v>0</v>
      </c>
      <c r="T105" s="155"/>
    </row>
    <row r="106" spans="1:20" ht="14.25">
      <c r="A106">
        <v>23</v>
      </c>
      <c r="B106" s="149"/>
      <c r="C106" s="171"/>
      <c r="D106" s="152"/>
      <c r="E106" s="172"/>
      <c r="F106" s="154"/>
      <c r="G106" s="173"/>
      <c r="H106" s="152"/>
      <c r="I106" s="172"/>
      <c r="J106" s="154"/>
      <c r="K106" s="173"/>
      <c r="L106" s="152"/>
      <c r="M106" s="172"/>
      <c r="N106" s="152"/>
      <c r="O106" s="153"/>
      <c r="P106" s="154">
        <f t="shared" si="11"/>
        <v>0</v>
      </c>
      <c r="Q106" s="153">
        <f t="shared" si="12"/>
        <v>0</v>
      </c>
      <c r="R106" s="174">
        <f t="shared" si="13"/>
        <v>0</v>
      </c>
      <c r="S106" s="153">
        <f t="shared" si="14"/>
        <v>0</v>
      </c>
      <c r="T106" s="155"/>
    </row>
    <row r="107" spans="1:20" ht="14.25">
      <c r="A107">
        <v>24</v>
      </c>
      <c r="B107" s="149"/>
      <c r="C107" s="171"/>
      <c r="D107" s="152"/>
      <c r="E107" s="172"/>
      <c r="F107" s="154"/>
      <c r="G107" s="173"/>
      <c r="H107" s="152"/>
      <c r="I107" s="172"/>
      <c r="J107" s="154"/>
      <c r="K107" s="173"/>
      <c r="L107" s="152"/>
      <c r="M107" s="172"/>
      <c r="N107" s="152"/>
      <c r="O107" s="153"/>
      <c r="P107" s="154">
        <f t="shared" si="11"/>
        <v>0</v>
      </c>
      <c r="Q107" s="153">
        <f t="shared" si="12"/>
        <v>0</v>
      </c>
      <c r="R107" s="174">
        <f t="shared" si="13"/>
        <v>0</v>
      </c>
      <c r="S107" s="153">
        <f t="shared" si="14"/>
        <v>0</v>
      </c>
      <c r="T107" s="155"/>
    </row>
    <row r="108" spans="1:20" ht="14.25">
      <c r="A108">
        <v>25</v>
      </c>
      <c r="B108" s="149"/>
      <c r="C108" s="171"/>
      <c r="D108" s="152"/>
      <c r="E108" s="172"/>
      <c r="F108" s="154"/>
      <c r="G108" s="173"/>
      <c r="H108" s="152"/>
      <c r="I108" s="172"/>
      <c r="J108" s="154"/>
      <c r="K108" s="173"/>
      <c r="L108" s="152"/>
      <c r="M108" s="172"/>
      <c r="N108" s="152"/>
      <c r="O108" s="153"/>
      <c r="P108" s="154">
        <f t="shared" si="11"/>
        <v>0</v>
      </c>
      <c r="Q108" s="153">
        <f t="shared" si="12"/>
        <v>0</v>
      </c>
      <c r="R108" s="174">
        <f t="shared" si="13"/>
        <v>0</v>
      </c>
      <c r="S108" s="153">
        <f t="shared" si="14"/>
        <v>0</v>
      </c>
      <c r="T108" s="155"/>
    </row>
    <row r="109" spans="1:20" ht="14.25">
      <c r="A109">
        <v>26</v>
      </c>
      <c r="B109" s="149"/>
      <c r="C109" s="171"/>
      <c r="D109" s="152"/>
      <c r="E109" s="172"/>
      <c r="F109" s="154"/>
      <c r="G109" s="173"/>
      <c r="H109" s="152"/>
      <c r="I109" s="172"/>
      <c r="J109" s="154"/>
      <c r="K109" s="173"/>
      <c r="L109" s="152"/>
      <c r="M109" s="172"/>
      <c r="N109" s="152"/>
      <c r="O109" s="153"/>
      <c r="P109" s="154">
        <f t="shared" si="11"/>
        <v>0</v>
      </c>
      <c r="Q109" s="153">
        <f t="shared" si="12"/>
        <v>0</v>
      </c>
      <c r="R109" s="174">
        <f t="shared" si="13"/>
        <v>0</v>
      </c>
      <c r="S109" s="153">
        <f t="shared" si="14"/>
        <v>0</v>
      </c>
      <c r="T109" s="155"/>
    </row>
    <row r="110" spans="14:15" ht="12.75">
      <c r="N110" s="152"/>
      <c r="O110" s="153"/>
    </row>
  </sheetData>
  <sheetProtection/>
  <mergeCells count="3">
    <mergeCell ref="C1:R1"/>
    <mergeCell ref="B23:R23"/>
    <mergeCell ref="B80:R80"/>
  </mergeCells>
  <printOptions/>
  <pageMargins left="0.7479166666666667" right="0.7479166666666667" top="0.20972222222222223" bottom="0.35000000000000003" header="0.5118055555555556" footer="0.5118055555555556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H109"/>
  <sheetViews>
    <sheetView zoomScale="70" zoomScaleNormal="70" zoomScalePageLayoutView="0" workbookViewId="0" topLeftCell="A1">
      <selection activeCell="W9" sqref="W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1.00390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5" width="6.25390625" style="0" customWidth="1"/>
    <col min="18" max="18" width="11.00390625" style="0" customWidth="1"/>
    <col min="20" max="20" width="14.00390625" style="0" customWidth="1"/>
  </cols>
  <sheetData>
    <row r="1" spans="3:34" ht="37.5" customHeight="1">
      <c r="C1" s="197" t="s">
        <v>368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AB1" s="48"/>
      <c r="AC1" s="71"/>
      <c r="AD1" s="71"/>
      <c r="AE1" s="71"/>
      <c r="AF1" s="71"/>
      <c r="AG1" s="71"/>
      <c r="AH1" s="71"/>
    </row>
    <row r="2" spans="3:34" ht="24.75">
      <c r="C2" s="144"/>
      <c r="D2" s="6"/>
      <c r="E2" s="6"/>
      <c r="F2" s="6"/>
      <c r="G2" s="6"/>
      <c r="H2" s="6"/>
      <c r="AB2" s="48"/>
      <c r="AC2" s="71"/>
      <c r="AD2" s="71"/>
      <c r="AE2" s="71"/>
      <c r="AF2" s="71"/>
      <c r="AG2" s="71"/>
      <c r="AH2" s="71"/>
    </row>
    <row r="3" spans="28:34" ht="12.75">
      <c r="AB3" s="48"/>
      <c r="AC3" s="71"/>
      <c r="AD3" s="71"/>
      <c r="AE3" s="71"/>
      <c r="AF3" s="71"/>
      <c r="AG3" s="71"/>
      <c r="AH3" s="71"/>
    </row>
    <row r="4" spans="3:34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  <c r="AB4" s="48"/>
      <c r="AC4" s="71"/>
      <c r="AD4" s="71"/>
      <c r="AE4" s="71"/>
      <c r="AF4" s="71"/>
      <c r="AG4" s="71"/>
      <c r="AH4" s="71"/>
    </row>
    <row r="5" spans="2:34" ht="14.25">
      <c r="B5">
        <v>1</v>
      </c>
      <c r="C5" s="149" t="s">
        <v>12</v>
      </c>
      <c r="D5" s="150">
        <v>1044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2">
        <f aca="true" t="shared" si="0" ref="P5:P21">SUM(D5+F5+H5+J5+L5)</f>
        <v>1044</v>
      </c>
      <c r="Q5" s="153">
        <f aca="true" t="shared" si="1" ref="Q5:Q21">IF(P5&gt;0,AVERAGE(D5,F5,H5,J5,L5),0)</f>
        <v>1044</v>
      </c>
      <c r="R5" s="155">
        <f aca="true" t="shared" si="2" ref="R5:R21">SUM(E5+G5+I5+K5+M5)</f>
        <v>20</v>
      </c>
      <c r="AB5" s="48"/>
      <c r="AC5" s="71"/>
      <c r="AD5" s="71"/>
      <c r="AE5" s="71"/>
      <c r="AF5" s="71"/>
      <c r="AG5" s="71"/>
      <c r="AH5" s="71"/>
    </row>
    <row r="6" spans="2:34" ht="14.25">
      <c r="B6">
        <v>2</v>
      </c>
      <c r="C6" s="149" t="s">
        <v>30</v>
      </c>
      <c r="D6" s="150">
        <v>1029</v>
      </c>
      <c r="E6" s="151">
        <v>17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2">
        <f t="shared" si="0"/>
        <v>1029</v>
      </c>
      <c r="Q6" s="153">
        <f t="shared" si="1"/>
        <v>1029</v>
      </c>
      <c r="R6" s="155">
        <f t="shared" si="2"/>
        <v>17</v>
      </c>
      <c r="AB6" s="73"/>
      <c r="AC6" s="71"/>
      <c r="AD6" s="71"/>
      <c r="AE6" s="71"/>
      <c r="AF6" s="48"/>
      <c r="AG6" s="71"/>
      <c r="AH6" s="71"/>
    </row>
    <row r="7" spans="2:34" ht="15">
      <c r="B7">
        <v>3</v>
      </c>
      <c r="C7" s="149" t="s">
        <v>41</v>
      </c>
      <c r="D7" s="150">
        <v>945</v>
      </c>
      <c r="E7" s="151">
        <v>12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2">
        <f t="shared" si="0"/>
        <v>945</v>
      </c>
      <c r="Q7" s="153">
        <f t="shared" si="1"/>
        <v>945</v>
      </c>
      <c r="R7" s="155">
        <f t="shared" si="2"/>
        <v>12</v>
      </c>
      <c r="S7" s="186" t="s">
        <v>369</v>
      </c>
      <c r="AB7" s="48"/>
      <c r="AC7" s="71"/>
      <c r="AD7" s="71"/>
      <c r="AE7" s="71"/>
      <c r="AF7" s="48"/>
      <c r="AG7" s="71"/>
      <c r="AH7" s="71"/>
    </row>
    <row r="8" spans="2:34" ht="14.25">
      <c r="B8">
        <v>4</v>
      </c>
      <c r="C8" s="149" t="s">
        <v>42</v>
      </c>
      <c r="D8" s="150">
        <v>928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2">
        <f t="shared" si="0"/>
        <v>928</v>
      </c>
      <c r="Q8" s="153">
        <f t="shared" si="1"/>
        <v>928</v>
      </c>
      <c r="R8" s="155">
        <f t="shared" si="2"/>
        <v>12</v>
      </c>
      <c r="AB8" s="48"/>
      <c r="AC8" s="71"/>
      <c r="AD8" s="71"/>
      <c r="AE8" s="71"/>
      <c r="AF8" s="48"/>
      <c r="AG8" s="71"/>
      <c r="AH8" s="71"/>
    </row>
    <row r="9" spans="2:34" ht="14.25">
      <c r="B9">
        <v>5</v>
      </c>
      <c r="C9" s="149"/>
      <c r="D9" s="150"/>
      <c r="E9" s="151"/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2">
        <f t="shared" si="0"/>
        <v>0</v>
      </c>
      <c r="Q9" s="153">
        <f t="shared" si="1"/>
        <v>0</v>
      </c>
      <c r="R9" s="155">
        <f t="shared" si="2"/>
        <v>0</v>
      </c>
      <c r="AB9" s="48"/>
      <c r="AC9" s="71"/>
      <c r="AD9" s="71"/>
      <c r="AE9" s="71"/>
      <c r="AF9" s="48"/>
      <c r="AG9" s="71"/>
      <c r="AH9" s="71"/>
    </row>
    <row r="10" spans="2:34" ht="14.25">
      <c r="B10">
        <v>6</v>
      </c>
      <c r="C10" s="187"/>
      <c r="D10" s="150"/>
      <c r="E10" s="151"/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2">
        <f t="shared" si="0"/>
        <v>0</v>
      </c>
      <c r="Q10" s="153">
        <f t="shared" si="1"/>
        <v>0</v>
      </c>
      <c r="R10" s="155">
        <f t="shared" si="2"/>
        <v>0</v>
      </c>
      <c r="S10" s="139"/>
      <c r="AB10" s="48"/>
      <c r="AC10" s="71"/>
      <c r="AD10" s="71"/>
      <c r="AE10" s="71"/>
      <c r="AF10" s="48"/>
      <c r="AG10" s="71"/>
      <c r="AH10" s="71"/>
    </row>
    <row r="11" spans="2:34" ht="14.25">
      <c r="B11">
        <v>7</v>
      </c>
      <c r="C11" s="149"/>
      <c r="D11" s="150"/>
      <c r="E11" s="151"/>
      <c r="F11" s="152"/>
      <c r="G11" s="153"/>
      <c r="H11" s="154"/>
      <c r="I11" s="151"/>
      <c r="J11" s="152"/>
      <c r="K11" s="153"/>
      <c r="L11" s="154"/>
      <c r="M11" s="151"/>
      <c r="N11" s="152"/>
      <c r="O11" s="153"/>
      <c r="P11" s="152">
        <f t="shared" si="0"/>
        <v>0</v>
      </c>
      <c r="Q11" s="153">
        <f t="shared" si="1"/>
        <v>0</v>
      </c>
      <c r="R11" s="155">
        <f t="shared" si="2"/>
        <v>0</v>
      </c>
      <c r="AB11" s="48"/>
      <c r="AC11" s="71"/>
      <c r="AD11" s="71"/>
      <c r="AE11" s="71"/>
      <c r="AF11" s="48"/>
      <c r="AG11" s="71"/>
      <c r="AH11" s="71"/>
    </row>
    <row r="12" spans="2:34" ht="14.25">
      <c r="B12">
        <v>8</v>
      </c>
      <c r="C12" s="149"/>
      <c r="D12" s="150"/>
      <c r="E12" s="151"/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2">
        <f t="shared" si="0"/>
        <v>0</v>
      </c>
      <c r="Q12" s="153">
        <f t="shared" si="1"/>
        <v>0</v>
      </c>
      <c r="R12" s="155">
        <f t="shared" si="2"/>
        <v>0</v>
      </c>
      <c r="AB12" s="48"/>
      <c r="AC12" s="71"/>
      <c r="AD12" s="71"/>
      <c r="AE12" s="71"/>
      <c r="AF12" s="73"/>
      <c r="AG12" s="71"/>
      <c r="AH12" s="71"/>
    </row>
    <row r="13" spans="2:34" ht="14.25">
      <c r="B13">
        <v>9</v>
      </c>
      <c r="C13" s="149"/>
      <c r="D13" s="150"/>
      <c r="E13" s="151"/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2">
        <f t="shared" si="0"/>
        <v>0</v>
      </c>
      <c r="Q13" s="153">
        <f t="shared" si="1"/>
        <v>0</v>
      </c>
      <c r="R13" s="155">
        <f t="shared" si="2"/>
        <v>0</v>
      </c>
      <c r="AB13" s="48"/>
      <c r="AC13" s="71"/>
      <c r="AD13" s="71"/>
      <c r="AE13" s="71"/>
      <c r="AF13" s="48"/>
      <c r="AG13" s="71"/>
      <c r="AH13" s="71"/>
    </row>
    <row r="14" spans="2:34" ht="14.25">
      <c r="B14">
        <v>10</v>
      </c>
      <c r="C14" s="149"/>
      <c r="D14" s="150"/>
      <c r="E14" s="151"/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0</v>
      </c>
      <c r="Q14" s="153">
        <f t="shared" si="1"/>
        <v>0</v>
      </c>
      <c r="R14" s="155">
        <f t="shared" si="2"/>
        <v>0</v>
      </c>
      <c r="AB14" s="48"/>
      <c r="AC14" s="71"/>
      <c r="AD14" s="71"/>
      <c r="AE14" s="71"/>
      <c r="AF14" s="48"/>
      <c r="AG14" s="71"/>
      <c r="AH14" s="71"/>
    </row>
    <row r="15" spans="2:34" ht="14.25">
      <c r="B15">
        <v>11</v>
      </c>
      <c r="C15" s="149"/>
      <c r="D15" s="150"/>
      <c r="E15" s="151"/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0</v>
      </c>
      <c r="Q15" s="153">
        <f t="shared" si="1"/>
        <v>0</v>
      </c>
      <c r="R15" s="155">
        <f t="shared" si="2"/>
        <v>0</v>
      </c>
      <c r="AB15" s="48"/>
      <c r="AC15" s="71"/>
      <c r="AD15" s="71"/>
      <c r="AE15" s="71"/>
      <c r="AF15" s="48"/>
      <c r="AG15" s="71"/>
      <c r="AH15" s="71"/>
    </row>
    <row r="16" spans="2:34" ht="14.25">
      <c r="B16">
        <v>12</v>
      </c>
      <c r="C16" s="157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63">
        <f t="shared" si="2"/>
        <v>0</v>
      </c>
      <c r="AB16" s="73"/>
      <c r="AC16" s="71"/>
      <c r="AD16" s="71"/>
      <c r="AE16" s="71"/>
      <c r="AF16" s="48"/>
      <c r="AG16" s="71"/>
      <c r="AH16" s="71"/>
    </row>
    <row r="17" spans="2:34" ht="14.25">
      <c r="B17">
        <v>13</v>
      </c>
      <c r="C17" s="149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55">
        <f t="shared" si="2"/>
        <v>0</v>
      </c>
      <c r="AB17" s="48"/>
      <c r="AC17" s="71"/>
      <c r="AD17" s="71"/>
      <c r="AE17" s="71"/>
      <c r="AF17" s="48"/>
      <c r="AG17" s="71"/>
      <c r="AH17" s="71"/>
    </row>
    <row r="18" spans="2:34" ht="14.25">
      <c r="B18">
        <v>14</v>
      </c>
      <c r="C18" s="157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  <c r="AB18" s="48"/>
      <c r="AC18" s="71"/>
      <c r="AD18" s="71"/>
      <c r="AE18" s="71"/>
      <c r="AF18" s="48"/>
      <c r="AG18" s="71"/>
      <c r="AH18" s="71"/>
    </row>
    <row r="19" spans="2:34" ht="14.25">
      <c r="B19">
        <v>15</v>
      </c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  <c r="AB19" s="48"/>
      <c r="AC19" s="71"/>
      <c r="AD19" s="71"/>
      <c r="AE19" s="71"/>
      <c r="AF19" s="73"/>
      <c r="AG19" s="71"/>
      <c r="AH19" s="71"/>
    </row>
    <row r="20" spans="2:34" ht="14.25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2"/>
      <c r="O20" s="153"/>
      <c r="P20" s="152">
        <f t="shared" si="0"/>
        <v>0</v>
      </c>
      <c r="Q20" s="153">
        <f t="shared" si="1"/>
        <v>0</v>
      </c>
      <c r="R20" s="155">
        <f t="shared" si="2"/>
        <v>0</v>
      </c>
      <c r="AB20" s="48"/>
      <c r="AC20" s="71"/>
      <c r="AD20" s="71"/>
      <c r="AE20" s="71"/>
      <c r="AF20" s="48"/>
      <c r="AG20" s="71"/>
      <c r="AH20" s="71"/>
    </row>
    <row r="21" spans="2:34" ht="14.25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1"/>
      <c r="O21" s="151"/>
      <c r="P21" s="152">
        <f t="shared" si="0"/>
        <v>0</v>
      </c>
      <c r="Q21" s="153">
        <f t="shared" si="1"/>
        <v>0</v>
      </c>
      <c r="R21" s="155">
        <f t="shared" si="2"/>
        <v>0</v>
      </c>
      <c r="AB21" s="48"/>
      <c r="AC21" s="71"/>
      <c r="AD21" s="71"/>
      <c r="AE21" s="71"/>
      <c r="AF21" s="48"/>
      <c r="AG21" s="71"/>
      <c r="AH21" s="71"/>
    </row>
    <row r="22" spans="3:34" ht="12.75">
      <c r="C22" s="139"/>
      <c r="AB22" s="48"/>
      <c r="AC22" s="71"/>
      <c r="AD22" s="71"/>
      <c r="AE22" s="71"/>
      <c r="AF22" s="48"/>
      <c r="AG22" s="71"/>
      <c r="AH22" s="71"/>
    </row>
    <row r="23" spans="2:34" ht="24.75">
      <c r="B23" s="197" t="s">
        <v>370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AB23" s="48"/>
      <c r="AC23" s="71"/>
      <c r="AD23" s="71"/>
      <c r="AE23" s="71"/>
      <c r="AF23" s="48"/>
      <c r="AG23" s="71"/>
      <c r="AH23" s="71"/>
    </row>
    <row r="24" spans="2:34" ht="24.75">
      <c r="B24" s="144"/>
      <c r="C24" s="144"/>
      <c r="D24" s="6"/>
      <c r="E24" s="6"/>
      <c r="F24" s="6"/>
      <c r="G24" s="6"/>
      <c r="H24" s="6"/>
      <c r="Z24" s="71"/>
      <c r="AA24" s="71"/>
      <c r="AB24" s="48"/>
      <c r="AC24" s="71"/>
      <c r="AD24" s="71"/>
      <c r="AE24" s="71"/>
      <c r="AF24" s="48"/>
      <c r="AG24" s="71"/>
      <c r="AH24" s="71"/>
    </row>
    <row r="25" spans="26:34" ht="12.75">
      <c r="Z25" s="71"/>
      <c r="AA25" s="71"/>
      <c r="AB25" s="48"/>
      <c r="AC25" s="71"/>
      <c r="AD25" s="71"/>
      <c r="AE25" s="71"/>
      <c r="AF25" s="48"/>
      <c r="AG25" s="71"/>
      <c r="AH25" s="71"/>
    </row>
    <row r="26" spans="2:34" ht="14.25">
      <c r="B26" s="145" t="s">
        <v>2</v>
      </c>
      <c r="C26" s="166" t="s">
        <v>5</v>
      </c>
      <c r="D26" s="12" t="s">
        <v>344</v>
      </c>
      <c r="E26" s="167" t="s">
        <v>345</v>
      </c>
      <c r="F26" s="147" t="s">
        <v>346</v>
      </c>
      <c r="G26" s="168" t="s">
        <v>347</v>
      </c>
      <c r="H26" s="12" t="s">
        <v>348</v>
      </c>
      <c r="I26" s="167" t="s">
        <v>349</v>
      </c>
      <c r="J26" s="147" t="s">
        <v>350</v>
      </c>
      <c r="K26" s="168" t="s">
        <v>351</v>
      </c>
      <c r="L26" s="12" t="s">
        <v>352</v>
      </c>
      <c r="M26" s="167" t="s">
        <v>353</v>
      </c>
      <c r="N26" s="12" t="s">
        <v>354</v>
      </c>
      <c r="O26" s="133" t="s">
        <v>355</v>
      </c>
      <c r="P26" s="147" t="s">
        <v>10</v>
      </c>
      <c r="Q26" s="168" t="s">
        <v>356</v>
      </c>
      <c r="R26" s="169" t="s">
        <v>357</v>
      </c>
      <c r="S26" s="168" t="s">
        <v>359</v>
      </c>
      <c r="T26" s="170"/>
      <c r="X26" s="71"/>
      <c r="Y26" s="48"/>
      <c r="Z26" s="71"/>
      <c r="AA26" s="48"/>
      <c r="AB26" s="48"/>
      <c r="AC26" s="71"/>
      <c r="AD26" s="71"/>
      <c r="AE26" s="41"/>
      <c r="AF26" s="71"/>
      <c r="AG26" s="71"/>
      <c r="AH26" s="71"/>
    </row>
    <row r="27" spans="1:34" ht="14.25">
      <c r="A27">
        <v>1</v>
      </c>
      <c r="B27" s="149" t="s">
        <v>13</v>
      </c>
      <c r="C27" s="171" t="s">
        <v>15</v>
      </c>
      <c r="D27" s="152">
        <v>370</v>
      </c>
      <c r="E27" s="172">
        <v>30</v>
      </c>
      <c r="F27" s="154"/>
      <c r="G27" s="173"/>
      <c r="H27" s="152"/>
      <c r="I27" s="172"/>
      <c r="J27" s="154"/>
      <c r="K27" s="173"/>
      <c r="L27" s="152"/>
      <c r="M27" s="172"/>
      <c r="N27" s="152"/>
      <c r="O27" s="153"/>
      <c r="P27" s="154">
        <f aca="true" t="shared" si="3" ref="P27:P58">SUM(D27+F27+H27+J27+L27)</f>
        <v>370</v>
      </c>
      <c r="Q27" s="153">
        <f aca="true" t="shared" si="4" ref="Q27:Q58">IF(P27&gt;0,AVERAGE(D27,F27,H27,J27,L27),0)</f>
        <v>370</v>
      </c>
      <c r="R27" s="174">
        <f aca="true" t="shared" si="5" ref="R27:R58">SUM(E27+G27+I27+K27+M27)</f>
        <v>30</v>
      </c>
      <c r="S27" s="153">
        <f aca="true" t="shared" si="6" ref="S27:S58">MIN(E27,G27,I27,K27,M27)</f>
        <v>30</v>
      </c>
      <c r="T27" s="155">
        <v>30</v>
      </c>
      <c r="X27" s="71"/>
      <c r="Y27" s="48"/>
      <c r="Z27" s="71"/>
      <c r="AA27" s="48"/>
      <c r="AB27" s="48"/>
      <c r="AC27" s="71"/>
      <c r="AD27" s="71"/>
      <c r="AE27" s="41"/>
      <c r="AF27" s="71"/>
      <c r="AG27" s="71"/>
      <c r="AH27" s="71"/>
    </row>
    <row r="28" spans="1:34" ht="14.25">
      <c r="A28">
        <v>2</v>
      </c>
      <c r="B28" s="149" t="s">
        <v>16</v>
      </c>
      <c r="C28" s="171" t="s">
        <v>17</v>
      </c>
      <c r="D28" s="152">
        <v>369</v>
      </c>
      <c r="E28" s="172">
        <v>26</v>
      </c>
      <c r="F28" s="154"/>
      <c r="G28" s="173"/>
      <c r="H28" s="152"/>
      <c r="I28" s="172"/>
      <c r="J28" s="154"/>
      <c r="K28" s="173"/>
      <c r="L28" s="152"/>
      <c r="M28" s="172"/>
      <c r="N28" s="152"/>
      <c r="O28" s="153"/>
      <c r="P28" s="154">
        <f t="shared" si="3"/>
        <v>369</v>
      </c>
      <c r="Q28" s="153">
        <f t="shared" si="4"/>
        <v>369</v>
      </c>
      <c r="R28" s="174">
        <f t="shared" si="5"/>
        <v>26</v>
      </c>
      <c r="S28" s="153">
        <f t="shared" si="6"/>
        <v>26</v>
      </c>
      <c r="T28" s="155">
        <v>26</v>
      </c>
      <c r="X28" s="71"/>
      <c r="Y28" s="48"/>
      <c r="Z28" s="71"/>
      <c r="AA28" s="73"/>
      <c r="AB28" s="48"/>
      <c r="AC28" s="71"/>
      <c r="AD28" s="71"/>
      <c r="AE28" s="41"/>
      <c r="AF28" s="71"/>
      <c r="AG28" s="71"/>
      <c r="AH28" s="71"/>
    </row>
    <row r="29" spans="1:34" ht="14.25">
      <c r="A29">
        <v>3</v>
      </c>
      <c r="B29" s="149" t="s">
        <v>19</v>
      </c>
      <c r="C29" s="171" t="s">
        <v>20</v>
      </c>
      <c r="D29" s="152">
        <v>355</v>
      </c>
      <c r="E29" s="172">
        <v>24</v>
      </c>
      <c r="F29" s="154"/>
      <c r="G29" s="173"/>
      <c r="H29" s="152"/>
      <c r="I29" s="172"/>
      <c r="J29" s="154"/>
      <c r="K29" s="173"/>
      <c r="L29" s="152"/>
      <c r="M29" s="172"/>
      <c r="N29" s="152"/>
      <c r="O29" s="153"/>
      <c r="P29" s="154">
        <f t="shared" si="3"/>
        <v>355</v>
      </c>
      <c r="Q29" s="153">
        <f t="shared" si="4"/>
        <v>355</v>
      </c>
      <c r="R29" s="174">
        <f t="shared" si="5"/>
        <v>24</v>
      </c>
      <c r="S29" s="153">
        <f t="shared" si="6"/>
        <v>24</v>
      </c>
      <c r="T29" s="155">
        <v>24</v>
      </c>
      <c r="X29" s="71"/>
      <c r="Y29" s="73"/>
      <c r="Z29" s="71"/>
      <c r="AA29" s="48"/>
      <c r="AB29" s="48"/>
      <c r="AC29" s="71"/>
      <c r="AD29" s="71"/>
      <c r="AE29" s="41"/>
      <c r="AF29" s="71"/>
      <c r="AG29" s="71"/>
      <c r="AH29" s="71"/>
    </row>
    <row r="30" spans="1:34" ht="14.25">
      <c r="A30">
        <v>4</v>
      </c>
      <c r="B30" s="156" t="s">
        <v>21</v>
      </c>
      <c r="C30" s="175" t="s">
        <v>22</v>
      </c>
      <c r="D30" s="152">
        <v>347</v>
      </c>
      <c r="E30" s="172">
        <v>22</v>
      </c>
      <c r="F30" s="154"/>
      <c r="G30" s="173"/>
      <c r="H30" s="152"/>
      <c r="I30" s="172"/>
      <c r="J30" s="154"/>
      <c r="K30" s="173"/>
      <c r="L30" s="152"/>
      <c r="M30" s="172"/>
      <c r="N30" s="152"/>
      <c r="O30" s="153"/>
      <c r="P30" s="154">
        <f t="shared" si="3"/>
        <v>347</v>
      </c>
      <c r="Q30" s="153">
        <f t="shared" si="4"/>
        <v>347</v>
      </c>
      <c r="R30" s="174">
        <f t="shared" si="5"/>
        <v>22</v>
      </c>
      <c r="S30" s="153">
        <f t="shared" si="6"/>
        <v>22</v>
      </c>
      <c r="T30" s="155">
        <v>22</v>
      </c>
      <c r="X30" s="71"/>
      <c r="Y30" s="48"/>
      <c r="Z30" s="71"/>
      <c r="AA30" s="48"/>
      <c r="AB30" s="48"/>
      <c r="AC30" s="71"/>
      <c r="AD30" s="71"/>
      <c r="AE30" s="41"/>
      <c r="AF30" s="71"/>
      <c r="AG30" s="71"/>
      <c r="AH30" s="71"/>
    </row>
    <row r="31" spans="1:34" ht="14.25">
      <c r="A31">
        <v>5</v>
      </c>
      <c r="B31" s="149" t="s">
        <v>23</v>
      </c>
      <c r="C31" s="171" t="s">
        <v>20</v>
      </c>
      <c r="D31" s="152">
        <v>346</v>
      </c>
      <c r="E31" s="172">
        <v>21</v>
      </c>
      <c r="F31" s="154"/>
      <c r="G31" s="173"/>
      <c r="H31" s="152"/>
      <c r="I31" s="172"/>
      <c r="J31" s="154"/>
      <c r="K31" s="173"/>
      <c r="L31" s="152"/>
      <c r="M31" s="172"/>
      <c r="N31" s="152"/>
      <c r="O31" s="153"/>
      <c r="P31" s="154">
        <f t="shared" si="3"/>
        <v>346</v>
      </c>
      <c r="Q31" s="153">
        <f t="shared" si="4"/>
        <v>346</v>
      </c>
      <c r="R31" s="174">
        <f t="shared" si="5"/>
        <v>21</v>
      </c>
      <c r="S31" s="153">
        <f t="shared" si="6"/>
        <v>21</v>
      </c>
      <c r="T31" s="155">
        <v>21</v>
      </c>
      <c r="X31" s="71"/>
      <c r="Y31" s="48"/>
      <c r="Z31" s="71"/>
      <c r="AA31" s="48"/>
      <c r="AB31" s="48"/>
      <c r="AC31" s="71"/>
      <c r="AD31" s="71"/>
      <c r="AE31" s="41"/>
      <c r="AF31" s="71"/>
      <c r="AG31" s="71"/>
      <c r="AH31" s="71"/>
    </row>
    <row r="32" spans="1:34" ht="14.25">
      <c r="A32">
        <v>6</v>
      </c>
      <c r="B32" s="149" t="s">
        <v>24</v>
      </c>
      <c r="C32" s="171" t="s">
        <v>25</v>
      </c>
      <c r="D32" s="152">
        <v>338</v>
      </c>
      <c r="E32" s="172">
        <v>20</v>
      </c>
      <c r="F32" s="154"/>
      <c r="G32" s="173"/>
      <c r="H32" s="152"/>
      <c r="I32" s="172"/>
      <c r="J32" s="154"/>
      <c r="K32" s="173"/>
      <c r="L32" s="152"/>
      <c r="M32" s="172"/>
      <c r="N32" s="152"/>
      <c r="O32" s="153"/>
      <c r="P32" s="154">
        <f t="shared" si="3"/>
        <v>338</v>
      </c>
      <c r="Q32" s="153">
        <f t="shared" si="4"/>
        <v>338</v>
      </c>
      <c r="R32" s="174">
        <f t="shared" si="5"/>
        <v>20</v>
      </c>
      <c r="S32" s="153">
        <f t="shared" si="6"/>
        <v>20</v>
      </c>
      <c r="T32" s="155">
        <v>20</v>
      </c>
      <c r="X32" s="71"/>
      <c r="Y32" s="48"/>
      <c r="Z32" s="71"/>
      <c r="AA32" s="48"/>
      <c r="AB32" s="48"/>
      <c r="AC32" s="71"/>
      <c r="AD32" s="71"/>
      <c r="AE32" s="41"/>
      <c r="AF32" s="71"/>
      <c r="AG32" s="71"/>
      <c r="AH32" s="71"/>
    </row>
    <row r="33" spans="1:34" ht="14.25">
      <c r="A33">
        <v>7</v>
      </c>
      <c r="B33" s="149" t="s">
        <v>26</v>
      </c>
      <c r="C33" s="171" t="s">
        <v>27</v>
      </c>
      <c r="D33" s="152">
        <v>335</v>
      </c>
      <c r="E33" s="172">
        <v>19</v>
      </c>
      <c r="F33" s="154"/>
      <c r="G33" s="173"/>
      <c r="H33" s="152"/>
      <c r="I33" s="172"/>
      <c r="J33" s="154"/>
      <c r="K33" s="173"/>
      <c r="L33" s="152"/>
      <c r="M33" s="172"/>
      <c r="N33" s="152"/>
      <c r="O33" s="153"/>
      <c r="P33" s="154">
        <f t="shared" si="3"/>
        <v>335</v>
      </c>
      <c r="Q33" s="153">
        <f t="shared" si="4"/>
        <v>335</v>
      </c>
      <c r="R33" s="174">
        <f t="shared" si="5"/>
        <v>19</v>
      </c>
      <c r="S33" s="153">
        <f t="shared" si="6"/>
        <v>19</v>
      </c>
      <c r="T33" s="155">
        <v>19</v>
      </c>
      <c r="X33" s="71"/>
      <c r="Y33" s="48"/>
      <c r="Z33" s="71"/>
      <c r="AA33" s="48"/>
      <c r="AB33" s="48"/>
      <c r="AC33" s="71"/>
      <c r="AD33" s="71"/>
      <c r="AE33" s="41"/>
      <c r="AF33" s="71"/>
      <c r="AG33" s="71"/>
      <c r="AH33" s="71"/>
    </row>
    <row r="34" spans="1:34" ht="14.25">
      <c r="A34">
        <v>8</v>
      </c>
      <c r="B34" s="149" t="s">
        <v>28</v>
      </c>
      <c r="C34" s="171" t="s">
        <v>29</v>
      </c>
      <c r="D34" s="152">
        <v>316</v>
      </c>
      <c r="E34" s="172">
        <v>18</v>
      </c>
      <c r="F34" s="154"/>
      <c r="G34" s="173"/>
      <c r="H34" s="152"/>
      <c r="I34" s="172"/>
      <c r="J34" s="154"/>
      <c r="K34" s="173"/>
      <c r="L34" s="152"/>
      <c r="M34" s="172"/>
      <c r="N34" s="152"/>
      <c r="O34" s="153"/>
      <c r="P34" s="154">
        <f t="shared" si="3"/>
        <v>316</v>
      </c>
      <c r="Q34" s="153">
        <f t="shared" si="4"/>
        <v>316</v>
      </c>
      <c r="R34" s="174">
        <f t="shared" si="5"/>
        <v>18</v>
      </c>
      <c r="S34" s="153">
        <f t="shared" si="6"/>
        <v>18</v>
      </c>
      <c r="T34" s="155">
        <v>18</v>
      </c>
      <c r="X34" s="71"/>
      <c r="Y34" s="48"/>
      <c r="Z34" s="71"/>
      <c r="AA34" s="48"/>
      <c r="AB34" s="48"/>
      <c r="AC34" s="71"/>
      <c r="AD34" s="71"/>
      <c r="AE34" s="41"/>
      <c r="AF34" s="71"/>
      <c r="AG34" s="71"/>
      <c r="AH34" s="71"/>
    </row>
    <row r="35" spans="1:34" ht="14.25">
      <c r="A35">
        <v>9</v>
      </c>
      <c r="B35" s="149" t="s">
        <v>31</v>
      </c>
      <c r="C35" s="171" t="s">
        <v>25</v>
      </c>
      <c r="D35" s="152">
        <v>314</v>
      </c>
      <c r="E35" s="172">
        <v>17</v>
      </c>
      <c r="F35" s="154"/>
      <c r="G35" s="173"/>
      <c r="H35" s="152"/>
      <c r="I35" s="172"/>
      <c r="J35" s="154"/>
      <c r="K35" s="173"/>
      <c r="L35" s="152"/>
      <c r="M35" s="172"/>
      <c r="N35" s="152"/>
      <c r="O35" s="153"/>
      <c r="P35" s="154">
        <f t="shared" si="3"/>
        <v>314</v>
      </c>
      <c r="Q35" s="153">
        <f t="shared" si="4"/>
        <v>314</v>
      </c>
      <c r="R35" s="174">
        <f t="shared" si="5"/>
        <v>17</v>
      </c>
      <c r="S35" s="153">
        <f t="shared" si="6"/>
        <v>17</v>
      </c>
      <c r="T35" s="155">
        <v>17</v>
      </c>
      <c r="X35" s="71"/>
      <c r="Y35" s="48"/>
      <c r="Z35" s="188"/>
      <c r="AA35" s="63"/>
      <c r="AB35" s="48"/>
      <c r="AC35" s="63"/>
      <c r="AD35" s="71"/>
      <c r="AE35" s="41"/>
      <c r="AF35" s="63"/>
      <c r="AG35" s="41"/>
      <c r="AH35" s="71"/>
    </row>
    <row r="36" spans="1:34" ht="14.25">
      <c r="A36">
        <v>10</v>
      </c>
      <c r="B36" s="149" t="s">
        <v>32</v>
      </c>
      <c r="C36" s="171" t="s">
        <v>33</v>
      </c>
      <c r="D36" s="152">
        <v>309</v>
      </c>
      <c r="E36" s="172">
        <v>16</v>
      </c>
      <c r="F36" s="154"/>
      <c r="G36" s="173"/>
      <c r="H36" s="152"/>
      <c r="I36" s="172"/>
      <c r="J36" s="154"/>
      <c r="K36" s="173"/>
      <c r="L36" s="152"/>
      <c r="M36" s="172"/>
      <c r="N36" s="152"/>
      <c r="O36" s="153"/>
      <c r="P36" s="154">
        <f t="shared" si="3"/>
        <v>309</v>
      </c>
      <c r="Q36" s="153">
        <f t="shared" si="4"/>
        <v>309</v>
      </c>
      <c r="R36" s="174">
        <f t="shared" si="5"/>
        <v>16</v>
      </c>
      <c r="S36" s="153">
        <f t="shared" si="6"/>
        <v>16</v>
      </c>
      <c r="T36" s="155">
        <v>16</v>
      </c>
      <c r="X36" s="71"/>
      <c r="Y36" s="48"/>
      <c r="Z36" s="71"/>
      <c r="AA36" s="48"/>
      <c r="AB36" s="48"/>
      <c r="AC36" s="71"/>
      <c r="AD36" s="71"/>
      <c r="AE36" s="41"/>
      <c r="AF36" s="71"/>
      <c r="AG36" s="71"/>
      <c r="AH36" s="71"/>
    </row>
    <row r="37" spans="1:34" ht="14.25">
      <c r="A37">
        <v>11</v>
      </c>
      <c r="B37" s="149" t="s">
        <v>35</v>
      </c>
      <c r="C37" s="171" t="s">
        <v>17</v>
      </c>
      <c r="D37" s="152">
        <v>300</v>
      </c>
      <c r="E37" s="172">
        <v>15</v>
      </c>
      <c r="F37" s="154"/>
      <c r="G37" s="173"/>
      <c r="H37" s="152"/>
      <c r="I37" s="172"/>
      <c r="J37" s="154"/>
      <c r="K37" s="173"/>
      <c r="L37" s="152"/>
      <c r="M37" s="172"/>
      <c r="N37" s="152"/>
      <c r="O37" s="153"/>
      <c r="P37" s="154">
        <f t="shared" si="3"/>
        <v>300</v>
      </c>
      <c r="Q37" s="153">
        <f t="shared" si="4"/>
        <v>300</v>
      </c>
      <c r="R37" s="174">
        <f t="shared" si="5"/>
        <v>15</v>
      </c>
      <c r="S37" s="153">
        <f t="shared" si="6"/>
        <v>15</v>
      </c>
      <c r="T37" s="155">
        <v>15</v>
      </c>
      <c r="X37" s="71"/>
      <c r="Y37" s="48"/>
      <c r="Z37" s="66"/>
      <c r="AA37" s="66"/>
      <c r="AB37" s="48"/>
      <c r="AC37" s="63"/>
      <c r="AD37" s="63"/>
      <c r="AE37" s="63"/>
      <c r="AF37" s="63"/>
      <c r="AG37" s="80"/>
      <c r="AH37" s="71"/>
    </row>
    <row r="38" spans="1:34" ht="14.25">
      <c r="A38">
        <v>12</v>
      </c>
      <c r="B38" s="164" t="s">
        <v>37</v>
      </c>
      <c r="C38" s="176" t="s">
        <v>33</v>
      </c>
      <c r="D38" s="160">
        <v>294</v>
      </c>
      <c r="E38" s="177">
        <v>14</v>
      </c>
      <c r="F38" s="162"/>
      <c r="G38" s="178"/>
      <c r="H38" s="160"/>
      <c r="I38" s="177"/>
      <c r="J38" s="162"/>
      <c r="K38" s="178"/>
      <c r="L38" s="160"/>
      <c r="M38" s="177"/>
      <c r="N38" s="160"/>
      <c r="O38" s="161"/>
      <c r="P38" s="162">
        <f t="shared" si="3"/>
        <v>294</v>
      </c>
      <c r="Q38" s="153">
        <f t="shared" si="4"/>
        <v>294</v>
      </c>
      <c r="R38" s="179">
        <f t="shared" si="5"/>
        <v>14</v>
      </c>
      <c r="S38" s="153">
        <f t="shared" si="6"/>
        <v>14</v>
      </c>
      <c r="T38" s="155">
        <v>14</v>
      </c>
      <c r="X38" s="71"/>
      <c r="Y38" s="48"/>
      <c r="Z38" s="71"/>
      <c r="AA38" s="48"/>
      <c r="AB38" s="48"/>
      <c r="AC38" s="71"/>
      <c r="AD38" s="71"/>
      <c r="AE38" s="41"/>
      <c r="AF38" s="71"/>
      <c r="AG38" s="71"/>
      <c r="AH38" s="71"/>
    </row>
    <row r="39" spans="1:34" ht="14.25">
      <c r="A39">
        <v>13</v>
      </c>
      <c r="B39" s="149" t="s">
        <v>39</v>
      </c>
      <c r="C39" s="171" t="s">
        <v>17</v>
      </c>
      <c r="D39" s="152">
        <v>276</v>
      </c>
      <c r="E39" s="172">
        <v>13</v>
      </c>
      <c r="F39" s="154"/>
      <c r="G39" s="173"/>
      <c r="H39" s="152"/>
      <c r="I39" s="172"/>
      <c r="J39" s="154"/>
      <c r="K39" s="173"/>
      <c r="L39" s="152"/>
      <c r="M39" s="172"/>
      <c r="N39" s="152"/>
      <c r="O39" s="153"/>
      <c r="P39" s="154">
        <f t="shared" si="3"/>
        <v>276</v>
      </c>
      <c r="Q39" s="153">
        <f t="shared" si="4"/>
        <v>276</v>
      </c>
      <c r="R39" s="174">
        <f t="shared" si="5"/>
        <v>13</v>
      </c>
      <c r="S39" s="153">
        <f t="shared" si="6"/>
        <v>13</v>
      </c>
      <c r="T39" s="155">
        <v>13</v>
      </c>
      <c r="X39" s="71"/>
      <c r="Y39" s="48"/>
      <c r="Z39" s="71"/>
      <c r="AA39" s="48"/>
      <c r="AB39" s="48"/>
      <c r="AC39" s="71"/>
      <c r="AD39" s="71"/>
      <c r="AE39" s="41"/>
      <c r="AF39" s="71"/>
      <c r="AG39" s="71"/>
      <c r="AH39" s="71"/>
    </row>
    <row r="40" spans="1:34" ht="14.25">
      <c r="A40">
        <v>14</v>
      </c>
      <c r="B40" s="149" t="s">
        <v>40</v>
      </c>
      <c r="C40" s="171" t="s">
        <v>29</v>
      </c>
      <c r="D40" s="152">
        <v>251</v>
      </c>
      <c r="E40" s="172">
        <v>12</v>
      </c>
      <c r="F40" s="154"/>
      <c r="G40" s="173"/>
      <c r="H40" s="152"/>
      <c r="I40" s="172"/>
      <c r="J40" s="154"/>
      <c r="K40" s="173"/>
      <c r="L40" s="152"/>
      <c r="M40" s="172"/>
      <c r="N40" s="152"/>
      <c r="O40" s="153"/>
      <c r="P40" s="154">
        <f t="shared" si="3"/>
        <v>251</v>
      </c>
      <c r="Q40" s="153">
        <f t="shared" si="4"/>
        <v>251</v>
      </c>
      <c r="R40" s="174">
        <f t="shared" si="5"/>
        <v>12</v>
      </c>
      <c r="S40" s="153">
        <f t="shared" si="6"/>
        <v>12</v>
      </c>
      <c r="T40" s="155">
        <v>12</v>
      </c>
      <c r="X40" s="71"/>
      <c r="Y40" s="48"/>
      <c r="Z40" s="71"/>
      <c r="AA40" s="48"/>
      <c r="AB40" s="48"/>
      <c r="AC40" s="71"/>
      <c r="AD40" s="71"/>
      <c r="AE40" s="41"/>
      <c r="AF40" s="71"/>
      <c r="AG40" s="71"/>
      <c r="AH40" s="71"/>
    </row>
    <row r="41" spans="1:34" ht="14.25">
      <c r="A41">
        <v>15</v>
      </c>
      <c r="B41" s="149"/>
      <c r="C41" s="171"/>
      <c r="D41" s="152"/>
      <c r="E41" s="172"/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0</v>
      </c>
      <c r="Q41" s="153">
        <f t="shared" si="4"/>
        <v>0</v>
      </c>
      <c r="R41" s="174">
        <f t="shared" si="5"/>
        <v>0</v>
      </c>
      <c r="S41" s="153">
        <f t="shared" si="6"/>
        <v>0</v>
      </c>
      <c r="T41" s="155"/>
      <c r="X41" s="71"/>
      <c r="Y41" s="48"/>
      <c r="Z41" s="71"/>
      <c r="AA41" s="48"/>
      <c r="AB41" s="48"/>
      <c r="AC41" s="71"/>
      <c r="AD41" s="71"/>
      <c r="AE41" s="41"/>
      <c r="AF41" s="71"/>
      <c r="AG41" s="71"/>
      <c r="AH41" s="71"/>
    </row>
    <row r="42" spans="1:34" ht="14.25">
      <c r="A42">
        <v>16</v>
      </c>
      <c r="B42" s="149"/>
      <c r="C42" s="171"/>
      <c r="D42" s="152"/>
      <c r="E42" s="172"/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0</v>
      </c>
      <c r="Q42" s="153">
        <f t="shared" si="4"/>
        <v>0</v>
      </c>
      <c r="R42" s="174">
        <f t="shared" si="5"/>
        <v>0</v>
      </c>
      <c r="S42" s="153">
        <f t="shared" si="6"/>
        <v>0</v>
      </c>
      <c r="T42" s="155"/>
      <c r="X42" s="71"/>
      <c r="Y42" s="48"/>
      <c r="Z42" s="71"/>
      <c r="AA42" s="48"/>
      <c r="AB42" s="48"/>
      <c r="AC42" s="71"/>
      <c r="AD42" s="71"/>
      <c r="AE42" s="41"/>
      <c r="AF42" s="71"/>
      <c r="AG42" s="71"/>
      <c r="AH42" s="71"/>
    </row>
    <row r="43" spans="1:34" ht="14.25">
      <c r="A43">
        <v>17</v>
      </c>
      <c r="B43" s="149"/>
      <c r="C43" s="171"/>
      <c r="D43" s="152"/>
      <c r="E43" s="172"/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0</v>
      </c>
      <c r="Q43" s="153">
        <f t="shared" si="4"/>
        <v>0</v>
      </c>
      <c r="R43" s="174">
        <f t="shared" si="5"/>
        <v>0</v>
      </c>
      <c r="S43" s="153">
        <f t="shared" si="6"/>
        <v>0</v>
      </c>
      <c r="T43" s="155"/>
      <c r="X43" s="71"/>
      <c r="Y43" s="48"/>
      <c r="Z43" s="71"/>
      <c r="AA43" s="48"/>
      <c r="AB43" s="48"/>
      <c r="AC43" s="71"/>
      <c r="AD43" s="71"/>
      <c r="AE43" s="41"/>
      <c r="AF43" s="71"/>
      <c r="AG43" s="71"/>
      <c r="AH43" s="71"/>
    </row>
    <row r="44" spans="1:34" ht="14.25">
      <c r="A44">
        <v>18</v>
      </c>
      <c r="B44" s="149"/>
      <c r="C44" s="171"/>
      <c r="D44" s="152"/>
      <c r="E44" s="172"/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0</v>
      </c>
      <c r="Q44" s="153">
        <f t="shared" si="4"/>
        <v>0</v>
      </c>
      <c r="R44" s="174">
        <f t="shared" si="5"/>
        <v>0</v>
      </c>
      <c r="S44" s="153">
        <f t="shared" si="6"/>
        <v>0</v>
      </c>
      <c r="T44" s="155"/>
      <c r="X44" s="71"/>
      <c r="Y44" s="48"/>
      <c r="Z44" s="71"/>
      <c r="AA44" s="48"/>
      <c r="AB44" s="48"/>
      <c r="AC44" s="71"/>
      <c r="AD44" s="71"/>
      <c r="AE44" s="41"/>
      <c r="AF44" s="71"/>
      <c r="AG44" s="71"/>
      <c r="AH44" s="71"/>
    </row>
    <row r="45" spans="1:34" ht="14.25">
      <c r="A45">
        <v>19</v>
      </c>
      <c r="B45" s="149"/>
      <c r="C45" s="171"/>
      <c r="D45" s="152"/>
      <c r="E45" s="172"/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0</v>
      </c>
      <c r="Q45" s="153">
        <f t="shared" si="4"/>
        <v>0</v>
      </c>
      <c r="R45" s="174">
        <f t="shared" si="5"/>
        <v>0</v>
      </c>
      <c r="S45" s="153">
        <f t="shared" si="6"/>
        <v>0</v>
      </c>
      <c r="T45" s="155"/>
      <c r="X45" s="71"/>
      <c r="Y45" s="48"/>
      <c r="Z45" s="71"/>
      <c r="AA45" s="48"/>
      <c r="AB45" s="48"/>
      <c r="AC45" s="71"/>
      <c r="AD45" s="71"/>
      <c r="AE45" s="41"/>
      <c r="AF45" s="71"/>
      <c r="AG45" s="71"/>
      <c r="AH45" s="71"/>
    </row>
    <row r="46" spans="1:34" ht="14.25" customHeight="1">
      <c r="A46">
        <v>20</v>
      </c>
      <c r="B46" s="149"/>
      <c r="C46" s="171"/>
      <c r="D46" s="152"/>
      <c r="E46" s="172"/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0</v>
      </c>
      <c r="Q46" s="153">
        <f t="shared" si="4"/>
        <v>0</v>
      </c>
      <c r="R46" s="174">
        <f t="shared" si="5"/>
        <v>0</v>
      </c>
      <c r="S46" s="153">
        <f t="shared" si="6"/>
        <v>0</v>
      </c>
      <c r="T46" s="155"/>
      <c r="X46" s="71"/>
      <c r="Y46" s="48"/>
      <c r="Z46" s="71"/>
      <c r="AA46" s="48"/>
      <c r="AB46" s="48"/>
      <c r="AC46" s="71"/>
      <c r="AD46" s="71"/>
      <c r="AE46" s="41"/>
      <c r="AF46" s="71"/>
      <c r="AG46" s="71"/>
      <c r="AH46" s="71"/>
    </row>
    <row r="47" spans="1:34" ht="14.25" customHeight="1">
      <c r="A47">
        <v>21</v>
      </c>
      <c r="B47" s="149"/>
      <c r="C47" s="171"/>
      <c r="D47" s="152"/>
      <c r="E47" s="172"/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0</v>
      </c>
      <c r="Q47" s="153">
        <f t="shared" si="4"/>
        <v>0</v>
      </c>
      <c r="R47" s="174">
        <f t="shared" si="5"/>
        <v>0</v>
      </c>
      <c r="S47" s="153">
        <f t="shared" si="6"/>
        <v>0</v>
      </c>
      <c r="T47" s="155"/>
      <c r="X47" s="71"/>
      <c r="Y47" s="48"/>
      <c r="Z47" s="71"/>
      <c r="AA47" s="48"/>
      <c r="AB47" s="48"/>
      <c r="AC47" s="71"/>
      <c r="AD47" s="71"/>
      <c r="AE47" s="41"/>
      <c r="AF47" s="71"/>
      <c r="AG47" s="71"/>
      <c r="AH47" s="71"/>
    </row>
    <row r="48" spans="1:34" ht="14.25" customHeight="1">
      <c r="A48">
        <v>22</v>
      </c>
      <c r="B48" s="149"/>
      <c r="C48" s="171"/>
      <c r="D48" s="152"/>
      <c r="E48" s="172"/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0</v>
      </c>
      <c r="Q48" s="153">
        <f t="shared" si="4"/>
        <v>0</v>
      </c>
      <c r="R48" s="174">
        <f t="shared" si="5"/>
        <v>0</v>
      </c>
      <c r="S48" s="153">
        <f t="shared" si="6"/>
        <v>0</v>
      </c>
      <c r="T48" s="155"/>
      <c r="X48" s="71"/>
      <c r="Y48" s="48"/>
      <c r="Z48" s="71"/>
      <c r="AA48" s="48"/>
      <c r="AB48" s="48"/>
      <c r="AC48" s="71"/>
      <c r="AD48" s="71"/>
      <c r="AE48" s="71"/>
      <c r="AF48" s="71"/>
      <c r="AG48" s="71"/>
      <c r="AH48" s="71"/>
    </row>
    <row r="49" spans="1:34" ht="14.25" customHeight="1">
      <c r="A49">
        <v>23</v>
      </c>
      <c r="B49" s="149"/>
      <c r="C49" s="171"/>
      <c r="D49" s="152"/>
      <c r="E49" s="172"/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0</v>
      </c>
      <c r="Q49" s="153">
        <f t="shared" si="4"/>
        <v>0</v>
      </c>
      <c r="R49" s="174">
        <f t="shared" si="5"/>
        <v>0</v>
      </c>
      <c r="S49" s="153">
        <f t="shared" si="6"/>
        <v>0</v>
      </c>
      <c r="T49" s="155"/>
      <c r="X49" s="71"/>
      <c r="Y49" s="48"/>
      <c r="Z49" s="71"/>
      <c r="AA49" s="71"/>
      <c r="AB49" s="48"/>
      <c r="AC49" s="71"/>
      <c r="AD49" s="71"/>
      <c r="AE49" s="71"/>
      <c r="AF49" s="71"/>
      <c r="AG49" s="71"/>
      <c r="AH49" s="71"/>
    </row>
    <row r="50" spans="1:34" ht="12.75" customHeight="1">
      <c r="A50">
        <v>24</v>
      </c>
      <c r="B50" s="164"/>
      <c r="C50" s="176"/>
      <c r="D50" s="160"/>
      <c r="E50" s="177"/>
      <c r="F50" s="162"/>
      <c r="G50" s="178"/>
      <c r="H50" s="160"/>
      <c r="I50" s="177"/>
      <c r="J50" s="162"/>
      <c r="K50" s="178"/>
      <c r="L50" s="160"/>
      <c r="M50" s="177"/>
      <c r="N50" s="160"/>
      <c r="O50" s="161"/>
      <c r="P50" s="162">
        <f t="shared" si="3"/>
        <v>0</v>
      </c>
      <c r="Q50" s="153">
        <f t="shared" si="4"/>
        <v>0</v>
      </c>
      <c r="R50" s="174">
        <f t="shared" si="5"/>
        <v>0</v>
      </c>
      <c r="S50" s="153">
        <f t="shared" si="6"/>
        <v>0</v>
      </c>
      <c r="T50" s="155"/>
      <c r="Y50" s="48"/>
      <c r="AB50" s="48"/>
      <c r="AC50" s="71"/>
      <c r="AD50" s="71"/>
      <c r="AE50" s="71"/>
      <c r="AF50" s="71"/>
      <c r="AG50" s="71"/>
      <c r="AH50" s="71"/>
    </row>
    <row r="51" spans="1:34" ht="12.75" customHeight="1">
      <c r="A51">
        <v>25</v>
      </c>
      <c r="B51" s="149"/>
      <c r="C51" s="171"/>
      <c r="D51" s="152"/>
      <c r="E51" s="172"/>
      <c r="F51" s="154"/>
      <c r="G51" s="173"/>
      <c r="H51" s="152"/>
      <c r="I51" s="172"/>
      <c r="J51" s="154"/>
      <c r="K51" s="173"/>
      <c r="L51" s="152"/>
      <c r="M51" s="172"/>
      <c r="N51" s="152"/>
      <c r="O51" s="153"/>
      <c r="P51" s="154">
        <f t="shared" si="3"/>
        <v>0</v>
      </c>
      <c r="Q51" s="153">
        <f t="shared" si="4"/>
        <v>0</v>
      </c>
      <c r="R51" s="174">
        <f t="shared" si="5"/>
        <v>0</v>
      </c>
      <c r="S51" s="153">
        <f t="shared" si="6"/>
        <v>0</v>
      </c>
      <c r="T51" s="155"/>
      <c r="Y51" s="48"/>
      <c r="AB51" s="71"/>
      <c r="AC51" s="71"/>
      <c r="AD51" s="71"/>
      <c r="AE51" s="71"/>
      <c r="AF51" s="71"/>
      <c r="AG51" s="71"/>
      <c r="AH51" s="71"/>
    </row>
    <row r="52" spans="1:34" ht="12.75" customHeight="1">
      <c r="A52">
        <v>26</v>
      </c>
      <c r="B52" s="149"/>
      <c r="C52" s="171"/>
      <c r="D52" s="152"/>
      <c r="E52" s="172"/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0</v>
      </c>
      <c r="Q52" s="153">
        <f t="shared" si="4"/>
        <v>0</v>
      </c>
      <c r="R52" s="174">
        <f t="shared" si="5"/>
        <v>0</v>
      </c>
      <c r="S52" s="153">
        <f t="shared" si="6"/>
        <v>0</v>
      </c>
      <c r="T52" s="155"/>
      <c r="AB52" s="71"/>
      <c r="AC52" s="71"/>
      <c r="AD52" s="71"/>
      <c r="AE52" s="71"/>
      <c r="AF52" s="71"/>
      <c r="AG52" s="71"/>
      <c r="AH52" s="71"/>
    </row>
    <row r="53" spans="1:34" ht="12.75" customHeight="1">
      <c r="A53">
        <v>27</v>
      </c>
      <c r="B53" s="149"/>
      <c r="C53" s="171"/>
      <c r="D53" s="152"/>
      <c r="E53" s="172"/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0</v>
      </c>
      <c r="Q53" s="153">
        <f t="shared" si="4"/>
        <v>0</v>
      </c>
      <c r="R53" s="174">
        <f t="shared" si="5"/>
        <v>0</v>
      </c>
      <c r="S53" s="153">
        <f t="shared" si="6"/>
        <v>0</v>
      </c>
      <c r="T53" s="155"/>
      <c r="AB53" s="71"/>
      <c r="AC53" s="71"/>
      <c r="AD53" s="71"/>
      <c r="AE53" s="71"/>
      <c r="AF53" s="71"/>
      <c r="AG53" s="71"/>
      <c r="AH53" s="71"/>
    </row>
    <row r="54" spans="1:34" ht="6" customHeight="1">
      <c r="A54">
        <v>28</v>
      </c>
      <c r="B54" s="149"/>
      <c r="C54" s="171"/>
      <c r="D54" s="152"/>
      <c r="E54" s="172"/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0</v>
      </c>
      <c r="Q54" s="153">
        <f t="shared" si="4"/>
        <v>0</v>
      </c>
      <c r="R54" s="174">
        <f t="shared" si="5"/>
        <v>0</v>
      </c>
      <c r="S54" s="153">
        <f t="shared" si="6"/>
        <v>0</v>
      </c>
      <c r="T54" s="155"/>
      <c r="AB54" s="71"/>
      <c r="AC54" s="71"/>
      <c r="AD54" s="71"/>
      <c r="AE54" s="71"/>
      <c r="AF54" s="71"/>
      <c r="AG54" s="71"/>
      <c r="AH54" s="71"/>
    </row>
    <row r="55" spans="1:34" ht="6" customHeight="1">
      <c r="A55">
        <v>29</v>
      </c>
      <c r="B55" s="149"/>
      <c r="C55" s="171"/>
      <c r="D55" s="152"/>
      <c r="E55" s="172"/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0</v>
      </c>
      <c r="Q55" s="153">
        <f t="shared" si="4"/>
        <v>0</v>
      </c>
      <c r="R55" s="174">
        <f t="shared" si="5"/>
        <v>0</v>
      </c>
      <c r="S55" s="153">
        <f t="shared" si="6"/>
        <v>0</v>
      </c>
      <c r="T55" s="155"/>
      <c r="AB55" s="71"/>
      <c r="AC55" s="71"/>
      <c r="AD55" s="71"/>
      <c r="AE55" s="71"/>
      <c r="AF55" s="71"/>
      <c r="AG55" s="71"/>
      <c r="AH55" s="71"/>
    </row>
    <row r="56" spans="1:34" ht="6" customHeight="1">
      <c r="A56">
        <v>30</v>
      </c>
      <c r="B56" s="149"/>
      <c r="C56" s="171"/>
      <c r="D56" s="152"/>
      <c r="E56" s="172"/>
      <c r="F56" s="154"/>
      <c r="G56" s="173"/>
      <c r="H56" s="152"/>
      <c r="I56" s="172"/>
      <c r="J56" s="154"/>
      <c r="K56" s="173"/>
      <c r="L56" s="152"/>
      <c r="M56" s="172"/>
      <c r="N56" s="151"/>
      <c r="O56" s="151"/>
      <c r="P56" s="154">
        <f t="shared" si="3"/>
        <v>0</v>
      </c>
      <c r="Q56" s="153">
        <f t="shared" si="4"/>
        <v>0</v>
      </c>
      <c r="R56" s="174">
        <f t="shared" si="5"/>
        <v>0</v>
      </c>
      <c r="S56" s="153">
        <f t="shared" si="6"/>
        <v>0</v>
      </c>
      <c r="T56" s="155"/>
      <c r="AB56" s="71"/>
      <c r="AC56" s="71"/>
      <c r="AD56" s="71"/>
      <c r="AE56" s="71"/>
      <c r="AF56" s="71"/>
      <c r="AG56" s="71"/>
      <c r="AH56" s="71"/>
    </row>
    <row r="57" spans="1:34" ht="6" customHeight="1">
      <c r="A57">
        <v>31</v>
      </c>
      <c r="B57" s="149"/>
      <c r="C57" s="171"/>
      <c r="D57" s="152"/>
      <c r="E57" s="172"/>
      <c r="F57" s="154"/>
      <c r="G57" s="173"/>
      <c r="H57" s="152"/>
      <c r="I57" s="172"/>
      <c r="J57" s="154"/>
      <c r="K57" s="173"/>
      <c r="L57" s="152"/>
      <c r="M57" s="172"/>
      <c r="N57" s="151"/>
      <c r="O57" s="151"/>
      <c r="P57" s="154">
        <f t="shared" si="3"/>
        <v>0</v>
      </c>
      <c r="Q57" s="153">
        <f t="shared" si="4"/>
        <v>0</v>
      </c>
      <c r="R57" s="174">
        <f t="shared" si="5"/>
        <v>0</v>
      </c>
      <c r="S57" s="153">
        <f t="shared" si="6"/>
        <v>0</v>
      </c>
      <c r="T57" s="155"/>
      <c r="AB57" s="71"/>
      <c r="AC57" s="71"/>
      <c r="AD57" s="71"/>
      <c r="AE57" s="71"/>
      <c r="AF57" s="71"/>
      <c r="AG57" s="71"/>
      <c r="AH57" s="71"/>
    </row>
    <row r="58" spans="1:34" ht="6" customHeight="1">
      <c r="A58">
        <v>32</v>
      </c>
      <c r="B58" s="149"/>
      <c r="C58" s="171"/>
      <c r="D58" s="152"/>
      <c r="E58" s="172"/>
      <c r="F58" s="154"/>
      <c r="G58" s="173"/>
      <c r="H58" s="152"/>
      <c r="I58" s="172"/>
      <c r="J58" s="154"/>
      <c r="K58" s="173"/>
      <c r="L58" s="152"/>
      <c r="M58" s="172"/>
      <c r="N58" s="151"/>
      <c r="O58" s="151"/>
      <c r="P58" s="154">
        <f t="shared" si="3"/>
        <v>0</v>
      </c>
      <c r="Q58" s="153">
        <f t="shared" si="4"/>
        <v>0</v>
      </c>
      <c r="R58" s="174">
        <f t="shared" si="5"/>
        <v>0</v>
      </c>
      <c r="S58" s="153">
        <f t="shared" si="6"/>
        <v>0</v>
      </c>
      <c r="T58" s="155"/>
      <c r="AB58" s="71"/>
      <c r="AC58" s="71"/>
      <c r="AD58" s="71"/>
      <c r="AE58" s="71"/>
      <c r="AF58" s="71"/>
      <c r="AG58" s="71"/>
      <c r="AH58" s="71"/>
    </row>
    <row r="59" spans="1:34" ht="6" customHeight="1">
      <c r="A59">
        <v>33</v>
      </c>
      <c r="B59" s="156"/>
      <c r="C59" s="175"/>
      <c r="D59" s="152"/>
      <c r="E59" s="172"/>
      <c r="F59" s="154"/>
      <c r="G59" s="173"/>
      <c r="H59" s="152"/>
      <c r="I59" s="172"/>
      <c r="J59" s="154"/>
      <c r="K59" s="173"/>
      <c r="L59" s="152"/>
      <c r="M59" s="172"/>
      <c r="N59" s="151"/>
      <c r="O59" s="151"/>
      <c r="P59" s="154">
        <f aca="true" t="shared" si="7" ref="P59:P76">SUM(D59+F59+H59+J59+L59)</f>
        <v>0</v>
      </c>
      <c r="Q59" s="153">
        <f aca="true" t="shared" si="8" ref="Q59:Q76">IF(P59&gt;0,AVERAGE(D59,F59,H59,J59,L59),0)</f>
        <v>0</v>
      </c>
      <c r="R59" s="174">
        <f aca="true" t="shared" si="9" ref="R59:R76">SUM(E59+G59+I59+K59+M59)</f>
        <v>0</v>
      </c>
      <c r="S59" s="153">
        <f aca="true" t="shared" si="10" ref="S59:S76">MIN(E59,G59,I59,K59,M59)</f>
        <v>0</v>
      </c>
      <c r="T59" s="155"/>
      <c r="AB59" s="71"/>
      <c r="AC59" s="71"/>
      <c r="AD59" s="71"/>
      <c r="AE59" s="71"/>
      <c r="AF59" s="71"/>
      <c r="AG59" s="71"/>
      <c r="AH59" s="71"/>
    </row>
    <row r="60" spans="1:34" ht="6" customHeight="1">
      <c r="A60">
        <v>34</v>
      </c>
      <c r="B60" s="149"/>
      <c r="C60" s="171"/>
      <c r="D60" s="152"/>
      <c r="E60" s="172"/>
      <c r="F60" s="154"/>
      <c r="G60" s="173"/>
      <c r="H60" s="152"/>
      <c r="I60" s="172"/>
      <c r="J60" s="154"/>
      <c r="K60" s="173"/>
      <c r="L60" s="152"/>
      <c r="M60" s="172"/>
      <c r="N60" s="151"/>
      <c r="O60" s="151"/>
      <c r="P60" s="154">
        <f t="shared" si="7"/>
        <v>0</v>
      </c>
      <c r="Q60" s="153">
        <f t="shared" si="8"/>
        <v>0</v>
      </c>
      <c r="R60" s="174">
        <f t="shared" si="9"/>
        <v>0</v>
      </c>
      <c r="S60" s="153">
        <f t="shared" si="10"/>
        <v>0</v>
      </c>
      <c r="T60" s="155"/>
      <c r="AB60" s="71"/>
      <c r="AC60" s="71"/>
      <c r="AD60" s="71"/>
      <c r="AE60" s="71"/>
      <c r="AF60" s="71"/>
      <c r="AG60" s="71"/>
      <c r="AH60" s="71"/>
    </row>
    <row r="61" spans="1:34" ht="6" customHeight="1">
      <c r="A61">
        <v>35</v>
      </c>
      <c r="B61" s="149"/>
      <c r="C61" s="171"/>
      <c r="D61" s="152"/>
      <c r="E61" s="172"/>
      <c r="F61" s="154"/>
      <c r="G61" s="173"/>
      <c r="H61" s="152"/>
      <c r="I61" s="172"/>
      <c r="J61" s="154"/>
      <c r="K61" s="173"/>
      <c r="L61" s="152"/>
      <c r="M61" s="172"/>
      <c r="N61" s="151"/>
      <c r="O61" s="151"/>
      <c r="P61" s="154">
        <f t="shared" si="7"/>
        <v>0</v>
      </c>
      <c r="Q61" s="153">
        <f t="shared" si="8"/>
        <v>0</v>
      </c>
      <c r="R61" s="174">
        <f t="shared" si="9"/>
        <v>0</v>
      </c>
      <c r="S61" s="153">
        <f t="shared" si="10"/>
        <v>0</v>
      </c>
      <c r="T61" s="155"/>
      <c r="AB61" s="71"/>
      <c r="AC61" s="71"/>
      <c r="AD61" s="71"/>
      <c r="AE61" s="71"/>
      <c r="AF61" s="71"/>
      <c r="AG61" s="71"/>
      <c r="AH61" s="71"/>
    </row>
    <row r="62" spans="1:34" ht="6" customHeight="1">
      <c r="A62">
        <v>36</v>
      </c>
      <c r="B62" s="164"/>
      <c r="C62" s="176"/>
      <c r="D62" s="160"/>
      <c r="E62" s="177"/>
      <c r="F62" s="162"/>
      <c r="G62" s="178"/>
      <c r="H62" s="160"/>
      <c r="I62" s="177"/>
      <c r="J62" s="162"/>
      <c r="K62" s="178"/>
      <c r="L62" s="160"/>
      <c r="M62" s="177"/>
      <c r="N62" s="159"/>
      <c r="O62" s="159"/>
      <c r="P62" s="162">
        <f t="shared" si="7"/>
        <v>0</v>
      </c>
      <c r="Q62" s="153">
        <f t="shared" si="8"/>
        <v>0</v>
      </c>
      <c r="R62" s="174">
        <f t="shared" si="9"/>
        <v>0</v>
      </c>
      <c r="S62" s="153">
        <f t="shared" si="10"/>
        <v>0</v>
      </c>
      <c r="T62" s="155"/>
      <c r="AB62" s="71"/>
      <c r="AC62" s="71"/>
      <c r="AD62" s="71"/>
      <c r="AE62" s="71"/>
      <c r="AF62" s="71"/>
      <c r="AG62" s="71"/>
      <c r="AH62" s="71"/>
    </row>
    <row r="63" spans="1:20" ht="6" customHeight="1">
      <c r="A63">
        <v>37</v>
      </c>
      <c r="B63" s="149"/>
      <c r="C63" s="171"/>
      <c r="D63" s="152"/>
      <c r="E63" s="172"/>
      <c r="F63" s="154"/>
      <c r="G63" s="173"/>
      <c r="H63" s="152"/>
      <c r="I63" s="172"/>
      <c r="J63" s="154"/>
      <c r="K63" s="173"/>
      <c r="L63" s="152"/>
      <c r="M63" s="172"/>
      <c r="N63" s="151"/>
      <c r="O63" s="151"/>
      <c r="P63" s="154">
        <f t="shared" si="7"/>
        <v>0</v>
      </c>
      <c r="Q63" s="153">
        <f t="shared" si="8"/>
        <v>0</v>
      </c>
      <c r="R63" s="174">
        <f t="shared" si="9"/>
        <v>0</v>
      </c>
      <c r="S63" s="153">
        <f t="shared" si="10"/>
        <v>0</v>
      </c>
      <c r="T63" s="155"/>
    </row>
    <row r="64" spans="1:20" ht="6" customHeight="1">
      <c r="A64">
        <v>38</v>
      </c>
      <c r="B64" s="149"/>
      <c r="C64" s="171"/>
      <c r="D64" s="152"/>
      <c r="E64" s="172"/>
      <c r="F64" s="154"/>
      <c r="G64" s="173"/>
      <c r="H64" s="152"/>
      <c r="I64" s="172"/>
      <c r="J64" s="154"/>
      <c r="K64" s="173"/>
      <c r="L64" s="152"/>
      <c r="M64" s="172"/>
      <c r="N64" s="151"/>
      <c r="O64" s="151"/>
      <c r="P64" s="154">
        <f t="shared" si="7"/>
        <v>0</v>
      </c>
      <c r="Q64" s="153">
        <f t="shared" si="8"/>
        <v>0</v>
      </c>
      <c r="R64" s="174">
        <f t="shared" si="9"/>
        <v>0</v>
      </c>
      <c r="S64" s="153">
        <f t="shared" si="10"/>
        <v>0</v>
      </c>
      <c r="T64" s="155"/>
    </row>
    <row r="65" spans="1:20" ht="6" customHeight="1">
      <c r="A65">
        <v>39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1"/>
      <c r="O65" s="151"/>
      <c r="P65" s="154">
        <f t="shared" si="7"/>
        <v>0</v>
      </c>
      <c r="Q65" s="153">
        <f t="shared" si="8"/>
        <v>0</v>
      </c>
      <c r="R65" s="174">
        <f t="shared" si="9"/>
        <v>0</v>
      </c>
      <c r="S65" s="153">
        <f t="shared" si="10"/>
        <v>0</v>
      </c>
      <c r="T65" s="155"/>
    </row>
    <row r="66" spans="1:20" ht="6" customHeight="1">
      <c r="A66">
        <v>40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1"/>
      <c r="O66" s="151"/>
      <c r="P66" s="154">
        <f t="shared" si="7"/>
        <v>0</v>
      </c>
      <c r="Q66" s="153">
        <f t="shared" si="8"/>
        <v>0</v>
      </c>
      <c r="R66" s="174">
        <f t="shared" si="9"/>
        <v>0</v>
      </c>
      <c r="S66" s="153">
        <f t="shared" si="10"/>
        <v>0</v>
      </c>
      <c r="T66" s="155"/>
    </row>
    <row r="67" spans="1:20" ht="6" customHeight="1">
      <c r="A67">
        <v>41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1"/>
      <c r="O67" s="151"/>
      <c r="P67" s="154">
        <f t="shared" si="7"/>
        <v>0</v>
      </c>
      <c r="Q67" s="153">
        <f t="shared" si="8"/>
        <v>0</v>
      </c>
      <c r="R67" s="174">
        <f t="shared" si="9"/>
        <v>0</v>
      </c>
      <c r="S67" s="153">
        <f t="shared" si="10"/>
        <v>0</v>
      </c>
      <c r="T67" s="155"/>
    </row>
    <row r="68" spans="1:20" ht="6" customHeight="1">
      <c r="A68">
        <v>42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1"/>
      <c r="O68" s="151"/>
      <c r="P68" s="154">
        <f t="shared" si="7"/>
        <v>0</v>
      </c>
      <c r="Q68" s="153">
        <f t="shared" si="8"/>
        <v>0</v>
      </c>
      <c r="R68" s="174">
        <f t="shared" si="9"/>
        <v>0</v>
      </c>
      <c r="S68" s="153">
        <f t="shared" si="10"/>
        <v>0</v>
      </c>
      <c r="T68" s="155"/>
    </row>
    <row r="69" spans="1:20" ht="6" customHeight="1">
      <c r="A69">
        <v>43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1"/>
      <c r="O69" s="151"/>
      <c r="P69" s="154">
        <f t="shared" si="7"/>
        <v>0</v>
      </c>
      <c r="Q69" s="153">
        <f t="shared" si="8"/>
        <v>0</v>
      </c>
      <c r="R69" s="174">
        <f t="shared" si="9"/>
        <v>0</v>
      </c>
      <c r="S69" s="153">
        <f t="shared" si="10"/>
        <v>0</v>
      </c>
      <c r="T69" s="155"/>
    </row>
    <row r="70" spans="1:20" ht="6" customHeight="1">
      <c r="A70">
        <v>44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1"/>
      <c r="O70" s="151"/>
      <c r="P70" s="154">
        <f t="shared" si="7"/>
        <v>0</v>
      </c>
      <c r="Q70" s="153">
        <f t="shared" si="8"/>
        <v>0</v>
      </c>
      <c r="R70" s="174">
        <f t="shared" si="9"/>
        <v>0</v>
      </c>
      <c r="S70" s="153">
        <f t="shared" si="10"/>
        <v>0</v>
      </c>
      <c r="T70" s="155"/>
    </row>
    <row r="71" spans="1:20" ht="6" customHeight="1">
      <c r="A71">
        <v>45</v>
      </c>
      <c r="B71" s="156"/>
      <c r="C71" s="175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1"/>
      <c r="O71" s="151"/>
      <c r="P71" s="154">
        <f t="shared" si="7"/>
        <v>0</v>
      </c>
      <c r="Q71" s="153">
        <f t="shared" si="8"/>
        <v>0</v>
      </c>
      <c r="R71" s="174">
        <f t="shared" si="9"/>
        <v>0</v>
      </c>
      <c r="S71" s="153">
        <f t="shared" si="10"/>
        <v>0</v>
      </c>
      <c r="T71" s="155"/>
    </row>
    <row r="72" spans="1:20" ht="6" customHeight="1">
      <c r="A72">
        <v>46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1"/>
      <c r="O72" s="151"/>
      <c r="P72" s="154">
        <f t="shared" si="7"/>
        <v>0</v>
      </c>
      <c r="Q72" s="153">
        <f t="shared" si="8"/>
        <v>0</v>
      </c>
      <c r="R72" s="174">
        <f t="shared" si="9"/>
        <v>0</v>
      </c>
      <c r="S72" s="153">
        <f t="shared" si="10"/>
        <v>0</v>
      </c>
      <c r="T72" s="155"/>
    </row>
    <row r="73" spans="1:20" ht="6" customHeight="1">
      <c r="A73">
        <v>47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1"/>
      <c r="O73" s="151"/>
      <c r="P73" s="154">
        <f t="shared" si="7"/>
        <v>0</v>
      </c>
      <c r="Q73" s="153">
        <f t="shared" si="8"/>
        <v>0</v>
      </c>
      <c r="R73" s="174">
        <f t="shared" si="9"/>
        <v>0</v>
      </c>
      <c r="S73" s="153">
        <f t="shared" si="10"/>
        <v>0</v>
      </c>
      <c r="T73" s="155"/>
    </row>
    <row r="74" spans="1:20" ht="6" customHeight="1">
      <c r="A74">
        <v>48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1"/>
      <c r="O74" s="151"/>
      <c r="P74" s="154">
        <f t="shared" si="7"/>
        <v>0</v>
      </c>
      <c r="Q74" s="153">
        <f t="shared" si="8"/>
        <v>0</v>
      </c>
      <c r="R74" s="174">
        <f t="shared" si="9"/>
        <v>0</v>
      </c>
      <c r="S74" s="153">
        <f t="shared" si="10"/>
        <v>0</v>
      </c>
      <c r="T74" s="155"/>
    </row>
    <row r="75" spans="1:20" ht="6" customHeight="1">
      <c r="A75">
        <v>49</v>
      </c>
      <c r="B75" s="149"/>
      <c r="C75" s="171"/>
      <c r="D75" s="152"/>
      <c r="E75" s="172"/>
      <c r="F75" s="154"/>
      <c r="G75" s="173"/>
      <c r="H75" s="152"/>
      <c r="I75" s="172"/>
      <c r="J75" s="154"/>
      <c r="K75" s="173"/>
      <c r="L75" s="152"/>
      <c r="M75" s="172"/>
      <c r="N75" s="151"/>
      <c r="O75" s="151"/>
      <c r="P75" s="154">
        <f t="shared" si="7"/>
        <v>0</v>
      </c>
      <c r="Q75" s="153">
        <f t="shared" si="8"/>
        <v>0</v>
      </c>
      <c r="R75" s="174">
        <f t="shared" si="9"/>
        <v>0</v>
      </c>
      <c r="S75" s="153">
        <f t="shared" si="10"/>
        <v>0</v>
      </c>
      <c r="T75" s="155"/>
    </row>
    <row r="76" spans="1:20" ht="6" customHeight="1">
      <c r="A76">
        <v>50</v>
      </c>
      <c r="B76" s="149"/>
      <c r="C76" s="171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1"/>
      <c r="O76" s="151"/>
      <c r="P76" s="154">
        <f t="shared" si="7"/>
        <v>0</v>
      </c>
      <c r="Q76" s="153">
        <f t="shared" si="8"/>
        <v>0</v>
      </c>
      <c r="R76" s="174">
        <f t="shared" si="9"/>
        <v>0</v>
      </c>
      <c r="S76" s="153">
        <f t="shared" si="10"/>
        <v>0</v>
      </c>
      <c r="T76" s="155"/>
    </row>
    <row r="80" spans="2:18" ht="24.75">
      <c r="B80" s="197" t="s">
        <v>371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29" ht="24.75">
      <c r="B81" s="144"/>
      <c r="C81" s="144"/>
      <c r="D81" s="6"/>
      <c r="E81" s="6"/>
      <c r="F81" s="6"/>
      <c r="G81" s="6"/>
      <c r="H81" s="6"/>
      <c r="Z81" s="48"/>
      <c r="AA81" s="71"/>
      <c r="AB81" s="71"/>
      <c r="AC81" s="71"/>
    </row>
    <row r="82" spans="26:29" ht="12.75">
      <c r="Z82" s="48"/>
      <c r="AA82" s="71"/>
      <c r="AB82" s="71"/>
      <c r="AC82" s="71"/>
    </row>
    <row r="83" spans="2:29" ht="14.25">
      <c r="B83" s="145" t="s">
        <v>2</v>
      </c>
      <c r="C83" s="166" t="s">
        <v>5</v>
      </c>
      <c r="D83" s="12" t="s">
        <v>344</v>
      </c>
      <c r="E83" s="167" t="s">
        <v>345</v>
      </c>
      <c r="F83" s="147" t="s">
        <v>346</v>
      </c>
      <c r="G83" s="168" t="s">
        <v>347</v>
      </c>
      <c r="H83" s="12" t="s">
        <v>348</v>
      </c>
      <c r="I83" s="167" t="s">
        <v>349</v>
      </c>
      <c r="J83" s="147" t="s">
        <v>350</v>
      </c>
      <c r="K83" s="168" t="s">
        <v>351</v>
      </c>
      <c r="L83" s="12" t="s">
        <v>352</v>
      </c>
      <c r="M83" s="167" t="s">
        <v>353</v>
      </c>
      <c r="N83" s="12" t="s">
        <v>354</v>
      </c>
      <c r="O83" s="133" t="s">
        <v>355</v>
      </c>
      <c r="P83" s="147" t="s">
        <v>10</v>
      </c>
      <c r="Q83" s="168" t="s">
        <v>356</v>
      </c>
      <c r="R83" s="169" t="s">
        <v>357</v>
      </c>
      <c r="S83" s="168" t="s">
        <v>359</v>
      </c>
      <c r="T83" s="170"/>
      <c r="Z83" s="48"/>
      <c r="AA83" s="71"/>
      <c r="AB83" s="71"/>
      <c r="AC83" s="71"/>
    </row>
    <row r="84" spans="1:29" ht="14.25">
      <c r="A84">
        <v>1</v>
      </c>
      <c r="B84" s="149" t="s">
        <v>36</v>
      </c>
      <c r="C84" s="171" t="s">
        <v>45</v>
      </c>
      <c r="D84" s="152">
        <v>354</v>
      </c>
      <c r="E84" s="172">
        <v>30</v>
      </c>
      <c r="F84" s="154"/>
      <c r="G84" s="173"/>
      <c r="H84" s="152"/>
      <c r="I84" s="172"/>
      <c r="J84" s="154"/>
      <c r="K84" s="173"/>
      <c r="L84" s="152"/>
      <c r="M84" s="172"/>
      <c r="N84" s="152"/>
      <c r="O84" s="153"/>
      <c r="P84" s="154">
        <f aca="true" t="shared" si="11" ref="P84:P109">SUM(D84+F84+H84+J84+L84)</f>
        <v>354</v>
      </c>
      <c r="Q84" s="153">
        <f aca="true" t="shared" si="12" ref="Q84:Q109">IF(P84&gt;0,AVERAGE(D84,F84,H84,J84,L84),0)</f>
        <v>354</v>
      </c>
      <c r="R84" s="174">
        <f aca="true" t="shared" si="13" ref="R84:R109">SUM(E84+G84+I84+K84+M84)</f>
        <v>30</v>
      </c>
      <c r="S84" s="153">
        <f aca="true" t="shared" si="14" ref="S84:S109">MIN(E84,G84,I84,K84,M84)</f>
        <v>30</v>
      </c>
      <c r="T84" s="155">
        <v>30</v>
      </c>
      <c r="Z84" s="48"/>
      <c r="AA84" s="71"/>
      <c r="AB84" s="48"/>
      <c r="AC84" s="71"/>
    </row>
    <row r="85" spans="1:29" ht="14.25">
      <c r="A85">
        <v>2</v>
      </c>
      <c r="B85" s="149" t="s">
        <v>46</v>
      </c>
      <c r="C85" s="171" t="s">
        <v>47</v>
      </c>
      <c r="D85" s="152">
        <v>349</v>
      </c>
      <c r="E85" s="172">
        <v>26</v>
      </c>
      <c r="F85" s="154"/>
      <c r="G85" s="173"/>
      <c r="H85" s="152"/>
      <c r="I85" s="172"/>
      <c r="J85" s="154"/>
      <c r="K85" s="173"/>
      <c r="L85" s="152"/>
      <c r="M85" s="172"/>
      <c r="N85" s="152"/>
      <c r="O85" s="153"/>
      <c r="P85" s="154">
        <f t="shared" si="11"/>
        <v>349</v>
      </c>
      <c r="Q85" s="153">
        <f t="shared" si="12"/>
        <v>349</v>
      </c>
      <c r="R85" s="174">
        <f t="shared" si="13"/>
        <v>26</v>
      </c>
      <c r="S85" s="153">
        <f t="shared" si="14"/>
        <v>26</v>
      </c>
      <c r="T85" s="155">
        <v>26</v>
      </c>
      <c r="Z85" s="48"/>
      <c r="AA85" s="71"/>
      <c r="AB85" s="48"/>
      <c r="AC85" s="71"/>
    </row>
    <row r="86" spans="1:29" ht="14.25">
      <c r="A86">
        <v>3</v>
      </c>
      <c r="B86" s="149" t="s">
        <v>18</v>
      </c>
      <c r="C86" s="171" t="s">
        <v>20</v>
      </c>
      <c r="D86" s="152">
        <v>343</v>
      </c>
      <c r="E86" s="172">
        <v>24</v>
      </c>
      <c r="F86" s="154"/>
      <c r="G86" s="173"/>
      <c r="H86" s="152"/>
      <c r="I86" s="172"/>
      <c r="J86" s="154"/>
      <c r="K86" s="173"/>
      <c r="L86" s="152"/>
      <c r="M86" s="172"/>
      <c r="N86" s="152"/>
      <c r="O86" s="153"/>
      <c r="P86" s="154">
        <f t="shared" si="11"/>
        <v>343</v>
      </c>
      <c r="Q86" s="153">
        <f t="shared" si="12"/>
        <v>343</v>
      </c>
      <c r="R86" s="174">
        <f t="shared" si="13"/>
        <v>24</v>
      </c>
      <c r="S86" s="153">
        <f t="shared" si="14"/>
        <v>24</v>
      </c>
      <c r="T86" s="155">
        <v>24</v>
      </c>
      <c r="Z86" s="48"/>
      <c r="AA86" s="71"/>
      <c r="AB86" s="48"/>
      <c r="AC86" s="71"/>
    </row>
    <row r="87" spans="1:29" ht="14.25">
      <c r="A87">
        <v>4</v>
      </c>
      <c r="B87" s="149" t="s">
        <v>38</v>
      </c>
      <c r="C87" s="171" t="s">
        <v>45</v>
      </c>
      <c r="D87" s="152">
        <v>340</v>
      </c>
      <c r="E87" s="172">
        <v>22</v>
      </c>
      <c r="F87" s="154"/>
      <c r="G87" s="173"/>
      <c r="H87" s="152"/>
      <c r="I87" s="172"/>
      <c r="J87" s="154"/>
      <c r="K87" s="173"/>
      <c r="L87" s="152"/>
      <c r="M87" s="172"/>
      <c r="N87" s="152"/>
      <c r="O87" s="153"/>
      <c r="P87" s="154">
        <f t="shared" si="11"/>
        <v>340</v>
      </c>
      <c r="Q87" s="153">
        <f t="shared" si="12"/>
        <v>340</v>
      </c>
      <c r="R87" s="174">
        <f t="shared" si="13"/>
        <v>22</v>
      </c>
      <c r="S87" s="153">
        <f t="shared" si="14"/>
        <v>22</v>
      </c>
      <c r="T87" s="155">
        <v>22</v>
      </c>
      <c r="Z87" s="48"/>
      <c r="AA87" s="71"/>
      <c r="AB87" s="48"/>
      <c r="AC87" s="71"/>
    </row>
    <row r="88" spans="1:29" ht="14.25">
      <c r="A88">
        <v>5</v>
      </c>
      <c r="B88" s="149" t="s">
        <v>34</v>
      </c>
      <c r="C88" s="171" t="s">
        <v>45</v>
      </c>
      <c r="D88" s="152">
        <v>335</v>
      </c>
      <c r="E88" s="172">
        <v>21</v>
      </c>
      <c r="F88" s="154"/>
      <c r="G88" s="173"/>
      <c r="H88" s="152"/>
      <c r="I88" s="172"/>
      <c r="J88" s="154"/>
      <c r="K88" s="173"/>
      <c r="L88" s="152"/>
      <c r="M88" s="172"/>
      <c r="N88" s="152"/>
      <c r="O88" s="153"/>
      <c r="P88" s="154">
        <f t="shared" si="11"/>
        <v>335</v>
      </c>
      <c r="Q88" s="153">
        <f t="shared" si="12"/>
        <v>335</v>
      </c>
      <c r="R88" s="174">
        <f t="shared" si="13"/>
        <v>21</v>
      </c>
      <c r="S88" s="153">
        <f t="shared" si="14"/>
        <v>21</v>
      </c>
      <c r="T88" s="155">
        <v>21</v>
      </c>
      <c r="Z88" s="48"/>
      <c r="AA88" s="71"/>
      <c r="AB88" s="48"/>
      <c r="AC88" s="71"/>
    </row>
    <row r="89" spans="1:29" ht="14.25">
      <c r="A89">
        <v>6</v>
      </c>
      <c r="B89" s="149" t="s">
        <v>43</v>
      </c>
      <c r="C89" s="171" t="s">
        <v>33</v>
      </c>
      <c r="D89" s="152">
        <v>325</v>
      </c>
      <c r="E89" s="172">
        <v>20</v>
      </c>
      <c r="F89" s="154"/>
      <c r="G89" s="173"/>
      <c r="H89" s="152"/>
      <c r="I89" s="172"/>
      <c r="J89" s="154"/>
      <c r="K89" s="173"/>
      <c r="L89" s="152"/>
      <c r="M89" s="172"/>
      <c r="N89" s="152"/>
      <c r="O89" s="153"/>
      <c r="P89" s="154">
        <f t="shared" si="11"/>
        <v>325</v>
      </c>
      <c r="Q89" s="153">
        <f t="shared" si="12"/>
        <v>325</v>
      </c>
      <c r="R89" s="174">
        <f t="shared" si="13"/>
        <v>20</v>
      </c>
      <c r="S89" s="153">
        <f t="shared" si="14"/>
        <v>20</v>
      </c>
      <c r="T89" s="155">
        <v>20</v>
      </c>
      <c r="Z89" s="48"/>
      <c r="AA89" s="71"/>
      <c r="AB89" s="73"/>
      <c r="AC89" s="71"/>
    </row>
    <row r="90" spans="1:29" ht="15" customHeight="1">
      <c r="A90">
        <v>7</v>
      </c>
      <c r="B90" s="156" t="s">
        <v>49</v>
      </c>
      <c r="C90" s="175" t="s">
        <v>50</v>
      </c>
      <c r="D90" s="152">
        <v>325</v>
      </c>
      <c r="E90" s="172">
        <v>19</v>
      </c>
      <c r="F90" s="154"/>
      <c r="G90" s="173"/>
      <c r="H90" s="152"/>
      <c r="I90" s="172"/>
      <c r="J90" s="154"/>
      <c r="K90" s="173"/>
      <c r="L90" s="152"/>
      <c r="M90" s="172"/>
      <c r="N90" s="152"/>
      <c r="O90" s="153"/>
      <c r="P90" s="154">
        <f t="shared" si="11"/>
        <v>325</v>
      </c>
      <c r="Q90" s="153">
        <f t="shared" si="12"/>
        <v>325</v>
      </c>
      <c r="R90" s="174">
        <f t="shared" si="13"/>
        <v>19</v>
      </c>
      <c r="S90" s="153">
        <f t="shared" si="14"/>
        <v>19</v>
      </c>
      <c r="T90" s="155">
        <v>19</v>
      </c>
      <c r="Z90" s="48"/>
      <c r="AA90" s="71"/>
      <c r="AB90" s="48"/>
      <c r="AC90" s="71"/>
    </row>
    <row r="91" spans="1:29" ht="15" customHeight="1">
      <c r="A91">
        <v>8</v>
      </c>
      <c r="B91" s="149" t="s">
        <v>51</v>
      </c>
      <c r="C91" s="171" t="s">
        <v>47</v>
      </c>
      <c r="D91" s="152">
        <v>259</v>
      </c>
      <c r="E91" s="172">
        <v>18</v>
      </c>
      <c r="F91" s="154"/>
      <c r="G91" s="173"/>
      <c r="H91" s="152"/>
      <c r="I91" s="172"/>
      <c r="J91" s="154"/>
      <c r="K91" s="173"/>
      <c r="L91" s="152"/>
      <c r="M91" s="172"/>
      <c r="N91" s="152"/>
      <c r="O91" s="153"/>
      <c r="P91" s="154">
        <f t="shared" si="11"/>
        <v>259</v>
      </c>
      <c r="Q91" s="153">
        <f t="shared" si="12"/>
        <v>259</v>
      </c>
      <c r="R91" s="174">
        <f t="shared" si="13"/>
        <v>18</v>
      </c>
      <c r="S91" s="153">
        <f t="shared" si="14"/>
        <v>18</v>
      </c>
      <c r="T91" s="155">
        <v>18</v>
      </c>
      <c r="Z91" s="73"/>
      <c r="AA91" s="71"/>
      <c r="AB91" s="48"/>
      <c r="AC91" s="71"/>
    </row>
    <row r="92" spans="1:29" ht="15" customHeight="1">
      <c r="A92">
        <v>9</v>
      </c>
      <c r="B92" s="149"/>
      <c r="C92" s="171"/>
      <c r="D92" s="152"/>
      <c r="E92" s="172"/>
      <c r="F92" s="154"/>
      <c r="G92" s="173"/>
      <c r="H92" s="152"/>
      <c r="I92" s="172"/>
      <c r="J92" s="154"/>
      <c r="K92" s="173"/>
      <c r="L92" s="152"/>
      <c r="M92" s="172"/>
      <c r="N92" s="152"/>
      <c r="O92" s="153"/>
      <c r="P92" s="154">
        <f t="shared" si="11"/>
        <v>0</v>
      </c>
      <c r="Q92" s="153">
        <f t="shared" si="12"/>
        <v>0</v>
      </c>
      <c r="R92" s="174">
        <f t="shared" si="13"/>
        <v>0</v>
      </c>
      <c r="S92" s="153">
        <f t="shared" si="14"/>
        <v>0</v>
      </c>
      <c r="T92" s="155"/>
      <c r="Z92" s="48"/>
      <c r="AA92" s="71"/>
      <c r="AB92" s="48"/>
      <c r="AC92" s="71"/>
    </row>
    <row r="93" spans="1:29" ht="15" customHeight="1">
      <c r="A93">
        <v>10</v>
      </c>
      <c r="B93" s="149"/>
      <c r="C93" s="171"/>
      <c r="D93" s="152"/>
      <c r="E93" s="172"/>
      <c r="F93" s="154"/>
      <c r="G93" s="173"/>
      <c r="H93" s="152"/>
      <c r="I93" s="172"/>
      <c r="J93" s="154"/>
      <c r="K93" s="173"/>
      <c r="L93" s="152"/>
      <c r="M93" s="172"/>
      <c r="N93" s="152"/>
      <c r="O93" s="153"/>
      <c r="P93" s="154">
        <f t="shared" si="11"/>
        <v>0</v>
      </c>
      <c r="Q93" s="153">
        <f t="shared" si="12"/>
        <v>0</v>
      </c>
      <c r="R93" s="174">
        <f t="shared" si="13"/>
        <v>0</v>
      </c>
      <c r="S93" s="153">
        <f t="shared" si="14"/>
        <v>0</v>
      </c>
      <c r="T93" s="155"/>
      <c r="Z93" s="48"/>
      <c r="AA93" s="71"/>
      <c r="AB93" s="71"/>
      <c r="AC93" s="71"/>
    </row>
    <row r="94" spans="1:26" ht="15" customHeight="1">
      <c r="A94">
        <v>11</v>
      </c>
      <c r="B94" s="149"/>
      <c r="C94" s="171"/>
      <c r="D94" s="152"/>
      <c r="E94" s="172"/>
      <c r="F94" s="154"/>
      <c r="G94" s="173"/>
      <c r="H94" s="152"/>
      <c r="I94" s="172"/>
      <c r="J94" s="154"/>
      <c r="K94" s="173"/>
      <c r="L94" s="152"/>
      <c r="M94" s="172"/>
      <c r="N94" s="152"/>
      <c r="O94" s="153"/>
      <c r="P94" s="154">
        <f t="shared" si="11"/>
        <v>0</v>
      </c>
      <c r="Q94" s="153">
        <f t="shared" si="12"/>
        <v>0</v>
      </c>
      <c r="R94" s="174">
        <f t="shared" si="13"/>
        <v>0</v>
      </c>
      <c r="S94" s="153">
        <f t="shared" si="14"/>
        <v>0</v>
      </c>
      <c r="T94" s="155"/>
      <c r="Z94" s="48"/>
    </row>
    <row r="95" spans="1:26" ht="15.75" customHeight="1">
      <c r="A95">
        <v>12</v>
      </c>
      <c r="B95" s="164"/>
      <c r="C95" s="176"/>
      <c r="D95" s="160"/>
      <c r="E95" s="177"/>
      <c r="F95" s="162"/>
      <c r="G95" s="178"/>
      <c r="H95" s="160"/>
      <c r="I95" s="177"/>
      <c r="J95" s="162"/>
      <c r="K95" s="178"/>
      <c r="L95" s="160"/>
      <c r="M95" s="177"/>
      <c r="N95" s="160"/>
      <c r="O95" s="161"/>
      <c r="P95" s="162">
        <f t="shared" si="11"/>
        <v>0</v>
      </c>
      <c r="Q95" s="153">
        <f t="shared" si="12"/>
        <v>0</v>
      </c>
      <c r="R95" s="179">
        <f t="shared" si="13"/>
        <v>0</v>
      </c>
      <c r="S95" s="153">
        <f t="shared" si="14"/>
        <v>0</v>
      </c>
      <c r="T95" s="155"/>
      <c r="Z95" s="48"/>
    </row>
    <row r="96" spans="1:26" ht="15.75" customHeight="1">
      <c r="A96">
        <v>13</v>
      </c>
      <c r="B96" s="149"/>
      <c r="C96" s="171"/>
      <c r="D96" s="152"/>
      <c r="E96" s="172"/>
      <c r="F96" s="154"/>
      <c r="G96" s="173"/>
      <c r="H96" s="152"/>
      <c r="I96" s="172"/>
      <c r="J96" s="154"/>
      <c r="K96" s="173"/>
      <c r="L96" s="152"/>
      <c r="M96" s="172"/>
      <c r="N96" s="152"/>
      <c r="O96" s="153"/>
      <c r="P96" s="154">
        <f t="shared" si="11"/>
        <v>0</v>
      </c>
      <c r="Q96" s="153">
        <f t="shared" si="12"/>
        <v>0</v>
      </c>
      <c r="R96" s="174">
        <f t="shared" si="13"/>
        <v>0</v>
      </c>
      <c r="S96" s="153">
        <f t="shared" si="14"/>
        <v>0</v>
      </c>
      <c r="T96" s="155"/>
      <c r="Z96" s="71"/>
    </row>
    <row r="97" spans="1:20" ht="16.5" customHeight="1">
      <c r="A97">
        <v>14</v>
      </c>
      <c r="B97" s="149"/>
      <c r="C97" s="171"/>
      <c r="D97" s="152"/>
      <c r="E97" s="172"/>
      <c r="F97" s="154"/>
      <c r="G97" s="173"/>
      <c r="H97" s="152"/>
      <c r="I97" s="172"/>
      <c r="J97" s="154"/>
      <c r="K97" s="173"/>
      <c r="L97" s="152"/>
      <c r="M97" s="172"/>
      <c r="N97" s="152"/>
      <c r="O97" s="153"/>
      <c r="P97" s="154">
        <f t="shared" si="11"/>
        <v>0</v>
      </c>
      <c r="Q97" s="153">
        <f t="shared" si="12"/>
        <v>0</v>
      </c>
      <c r="R97" s="174">
        <f t="shared" si="13"/>
        <v>0</v>
      </c>
      <c r="S97" s="153">
        <f t="shared" si="14"/>
        <v>0</v>
      </c>
      <c r="T97" s="155"/>
    </row>
    <row r="98" spans="1:20" ht="16.5" customHeight="1">
      <c r="A98">
        <v>15</v>
      </c>
      <c r="B98" s="149"/>
      <c r="C98" s="171"/>
      <c r="D98" s="152"/>
      <c r="E98" s="172"/>
      <c r="F98" s="154"/>
      <c r="G98" s="173"/>
      <c r="H98" s="152"/>
      <c r="I98" s="172"/>
      <c r="J98" s="154"/>
      <c r="K98" s="173"/>
      <c r="L98" s="152"/>
      <c r="M98" s="172"/>
      <c r="N98" s="152"/>
      <c r="O98" s="153"/>
      <c r="P98" s="154">
        <f t="shared" si="11"/>
        <v>0</v>
      </c>
      <c r="Q98" s="153">
        <f t="shared" si="12"/>
        <v>0</v>
      </c>
      <c r="R98" s="174">
        <f t="shared" si="13"/>
        <v>0</v>
      </c>
      <c r="S98" s="153">
        <f t="shared" si="14"/>
        <v>0</v>
      </c>
      <c r="T98" s="155"/>
    </row>
    <row r="99" spans="1:20" ht="16.5" customHeight="1">
      <c r="A99">
        <v>16</v>
      </c>
      <c r="B99" s="149"/>
      <c r="C99" s="171"/>
      <c r="D99" s="152"/>
      <c r="E99" s="172"/>
      <c r="F99" s="154"/>
      <c r="G99" s="173"/>
      <c r="H99" s="152"/>
      <c r="I99" s="172"/>
      <c r="J99" s="154"/>
      <c r="K99" s="173"/>
      <c r="L99" s="152"/>
      <c r="M99" s="172"/>
      <c r="N99" s="152"/>
      <c r="O99" s="153"/>
      <c r="P99" s="154">
        <f t="shared" si="11"/>
        <v>0</v>
      </c>
      <c r="Q99" s="153">
        <f t="shared" si="12"/>
        <v>0</v>
      </c>
      <c r="R99" s="174">
        <f t="shared" si="13"/>
        <v>0</v>
      </c>
      <c r="S99" s="153">
        <f t="shared" si="14"/>
        <v>0</v>
      </c>
      <c r="T99" s="155"/>
    </row>
    <row r="100" spans="1:20" ht="16.5" customHeight="1">
      <c r="A100">
        <v>17</v>
      </c>
      <c r="B100" s="149"/>
      <c r="C100" s="171"/>
      <c r="D100" s="152"/>
      <c r="E100" s="172"/>
      <c r="F100" s="154"/>
      <c r="G100" s="173"/>
      <c r="H100" s="152"/>
      <c r="I100" s="172"/>
      <c r="J100" s="154"/>
      <c r="K100" s="173"/>
      <c r="L100" s="152"/>
      <c r="M100" s="172"/>
      <c r="N100" s="152"/>
      <c r="O100" s="153"/>
      <c r="P100" s="154">
        <f t="shared" si="11"/>
        <v>0</v>
      </c>
      <c r="Q100" s="153">
        <f t="shared" si="12"/>
        <v>0</v>
      </c>
      <c r="R100" s="174">
        <f t="shared" si="13"/>
        <v>0</v>
      </c>
      <c r="S100" s="153">
        <f t="shared" si="14"/>
        <v>0</v>
      </c>
      <c r="T100" s="155"/>
    </row>
    <row r="101" spans="1:20" ht="16.5" customHeight="1">
      <c r="A101">
        <v>18</v>
      </c>
      <c r="B101" s="149"/>
      <c r="C101" s="171"/>
      <c r="D101" s="152"/>
      <c r="E101" s="172"/>
      <c r="F101" s="154"/>
      <c r="G101" s="173"/>
      <c r="H101" s="152"/>
      <c r="I101" s="172"/>
      <c r="J101" s="154"/>
      <c r="K101" s="173"/>
      <c r="L101" s="152"/>
      <c r="M101" s="172"/>
      <c r="N101" s="152"/>
      <c r="O101" s="153"/>
      <c r="P101" s="154">
        <f t="shared" si="11"/>
        <v>0</v>
      </c>
      <c r="Q101" s="153">
        <f t="shared" si="12"/>
        <v>0</v>
      </c>
      <c r="R101" s="174">
        <f t="shared" si="13"/>
        <v>0</v>
      </c>
      <c r="S101" s="153">
        <f t="shared" si="14"/>
        <v>0</v>
      </c>
      <c r="T101" s="155"/>
    </row>
    <row r="102" spans="1:20" ht="4.5" customHeight="1">
      <c r="A102">
        <v>19</v>
      </c>
      <c r="B102" s="149"/>
      <c r="C102" s="171"/>
      <c r="D102" s="152"/>
      <c r="E102" s="172"/>
      <c r="F102" s="154"/>
      <c r="G102" s="173"/>
      <c r="H102" s="152"/>
      <c r="I102" s="172"/>
      <c r="J102" s="154"/>
      <c r="K102" s="173"/>
      <c r="L102" s="152"/>
      <c r="M102" s="172"/>
      <c r="N102" s="152"/>
      <c r="O102" s="153"/>
      <c r="P102" s="154">
        <f t="shared" si="11"/>
        <v>0</v>
      </c>
      <c r="Q102" s="153">
        <f t="shared" si="12"/>
        <v>0</v>
      </c>
      <c r="R102" s="174">
        <f t="shared" si="13"/>
        <v>0</v>
      </c>
      <c r="S102" s="153">
        <f t="shared" si="14"/>
        <v>0</v>
      </c>
      <c r="T102" s="155"/>
    </row>
    <row r="103" spans="1:20" ht="4.5" customHeight="1">
      <c r="A103">
        <v>20</v>
      </c>
      <c r="B103" s="149"/>
      <c r="C103" s="171"/>
      <c r="D103" s="152"/>
      <c r="E103" s="172"/>
      <c r="F103" s="154"/>
      <c r="G103" s="173"/>
      <c r="H103" s="152"/>
      <c r="I103" s="172"/>
      <c r="J103" s="154"/>
      <c r="K103" s="173"/>
      <c r="L103" s="152"/>
      <c r="M103" s="172"/>
      <c r="N103" s="152"/>
      <c r="O103" s="153"/>
      <c r="P103" s="154">
        <f t="shared" si="11"/>
        <v>0</v>
      </c>
      <c r="Q103" s="153">
        <f t="shared" si="12"/>
        <v>0</v>
      </c>
      <c r="R103" s="174">
        <f t="shared" si="13"/>
        <v>0</v>
      </c>
      <c r="S103" s="153">
        <f t="shared" si="14"/>
        <v>0</v>
      </c>
      <c r="T103" s="155"/>
    </row>
    <row r="104" spans="1:20" ht="4.5" customHeight="1">
      <c r="A104">
        <v>21</v>
      </c>
      <c r="B104" s="149"/>
      <c r="C104" s="171"/>
      <c r="D104" s="152"/>
      <c r="E104" s="172"/>
      <c r="F104" s="154"/>
      <c r="G104" s="173"/>
      <c r="H104" s="152"/>
      <c r="I104" s="172"/>
      <c r="J104" s="154"/>
      <c r="K104" s="173"/>
      <c r="L104" s="152"/>
      <c r="M104" s="172"/>
      <c r="N104" s="152"/>
      <c r="O104" s="153"/>
      <c r="P104" s="154">
        <f t="shared" si="11"/>
        <v>0</v>
      </c>
      <c r="Q104" s="153">
        <f t="shared" si="12"/>
        <v>0</v>
      </c>
      <c r="R104" s="174">
        <f t="shared" si="13"/>
        <v>0</v>
      </c>
      <c r="S104" s="153">
        <f t="shared" si="14"/>
        <v>0</v>
      </c>
      <c r="T104" s="155"/>
    </row>
    <row r="105" spans="1:20" ht="4.5" customHeight="1">
      <c r="A105">
        <v>22</v>
      </c>
      <c r="B105" s="149"/>
      <c r="C105" s="171"/>
      <c r="D105" s="152"/>
      <c r="E105" s="172"/>
      <c r="F105" s="154"/>
      <c r="G105" s="173"/>
      <c r="H105" s="152"/>
      <c r="I105" s="172"/>
      <c r="J105" s="154"/>
      <c r="K105" s="173"/>
      <c r="L105" s="152"/>
      <c r="M105" s="172"/>
      <c r="N105" s="152"/>
      <c r="O105" s="153"/>
      <c r="P105" s="154">
        <f t="shared" si="11"/>
        <v>0</v>
      </c>
      <c r="Q105" s="153">
        <f t="shared" si="12"/>
        <v>0</v>
      </c>
      <c r="R105" s="174">
        <f t="shared" si="13"/>
        <v>0</v>
      </c>
      <c r="S105" s="153">
        <f t="shared" si="14"/>
        <v>0</v>
      </c>
      <c r="T105" s="155"/>
    </row>
    <row r="106" spans="1:20" ht="4.5" customHeight="1">
      <c r="A106">
        <v>23</v>
      </c>
      <c r="B106" s="149"/>
      <c r="C106" s="171"/>
      <c r="D106" s="152"/>
      <c r="E106" s="172"/>
      <c r="F106" s="154"/>
      <c r="G106" s="173"/>
      <c r="H106" s="152"/>
      <c r="I106" s="172"/>
      <c r="J106" s="154"/>
      <c r="K106" s="173"/>
      <c r="L106" s="152"/>
      <c r="M106" s="172"/>
      <c r="N106" s="151"/>
      <c r="O106" s="151"/>
      <c r="P106" s="154">
        <f t="shared" si="11"/>
        <v>0</v>
      </c>
      <c r="Q106" s="153">
        <f t="shared" si="12"/>
        <v>0</v>
      </c>
      <c r="R106" s="174">
        <f t="shared" si="13"/>
        <v>0</v>
      </c>
      <c r="S106" s="153">
        <f t="shared" si="14"/>
        <v>0</v>
      </c>
      <c r="T106" s="155"/>
    </row>
    <row r="107" spans="1:20" ht="4.5" customHeight="1">
      <c r="A107">
        <v>24</v>
      </c>
      <c r="B107" s="149"/>
      <c r="C107" s="171"/>
      <c r="D107" s="152"/>
      <c r="E107" s="172"/>
      <c r="F107" s="154"/>
      <c r="G107" s="173"/>
      <c r="H107" s="152"/>
      <c r="I107" s="172"/>
      <c r="J107" s="154"/>
      <c r="K107" s="173"/>
      <c r="L107" s="152"/>
      <c r="M107" s="172"/>
      <c r="N107" s="151"/>
      <c r="O107" s="151"/>
      <c r="P107" s="154">
        <f t="shared" si="11"/>
        <v>0</v>
      </c>
      <c r="Q107" s="153">
        <f t="shared" si="12"/>
        <v>0</v>
      </c>
      <c r="R107" s="174">
        <f t="shared" si="13"/>
        <v>0</v>
      </c>
      <c r="S107" s="153">
        <f t="shared" si="14"/>
        <v>0</v>
      </c>
      <c r="T107" s="155"/>
    </row>
    <row r="108" spans="1:20" ht="4.5" customHeight="1">
      <c r="A108">
        <v>25</v>
      </c>
      <c r="B108" s="149"/>
      <c r="C108" s="171"/>
      <c r="D108" s="152"/>
      <c r="E108" s="172"/>
      <c r="F108" s="154"/>
      <c r="G108" s="173"/>
      <c r="H108" s="152"/>
      <c r="I108" s="172"/>
      <c r="J108" s="154"/>
      <c r="K108" s="173"/>
      <c r="L108" s="152"/>
      <c r="M108" s="172"/>
      <c r="N108" s="151"/>
      <c r="O108" s="151"/>
      <c r="P108" s="154">
        <f t="shared" si="11"/>
        <v>0</v>
      </c>
      <c r="Q108" s="153">
        <f t="shared" si="12"/>
        <v>0</v>
      </c>
      <c r="R108" s="174">
        <f t="shared" si="13"/>
        <v>0</v>
      </c>
      <c r="S108" s="153">
        <f t="shared" si="14"/>
        <v>0</v>
      </c>
      <c r="T108" s="155"/>
    </row>
    <row r="109" spans="1:20" ht="4.5" customHeight="1">
      <c r="A109">
        <v>26</v>
      </c>
      <c r="B109" s="149"/>
      <c r="C109" s="171"/>
      <c r="D109" s="152"/>
      <c r="E109" s="172"/>
      <c r="F109" s="154"/>
      <c r="G109" s="173"/>
      <c r="H109" s="152"/>
      <c r="I109" s="172"/>
      <c r="J109" s="154"/>
      <c r="K109" s="173"/>
      <c r="L109" s="152"/>
      <c r="M109" s="172"/>
      <c r="N109" s="151"/>
      <c r="O109" s="151"/>
      <c r="P109" s="154">
        <f t="shared" si="11"/>
        <v>0</v>
      </c>
      <c r="Q109" s="153">
        <f t="shared" si="12"/>
        <v>0</v>
      </c>
      <c r="R109" s="174">
        <f t="shared" si="13"/>
        <v>0</v>
      </c>
      <c r="S109" s="153">
        <f t="shared" si="14"/>
        <v>0</v>
      </c>
      <c r="T109" s="155"/>
    </row>
    <row r="110" ht="4.5" customHeight="1"/>
    <row r="111" ht="4.5" customHeight="1"/>
  </sheetData>
  <sheetProtection/>
  <mergeCells count="3">
    <mergeCell ref="C1:R1"/>
    <mergeCell ref="B23:R23"/>
    <mergeCell ref="B80:R80"/>
  </mergeCells>
  <printOptions/>
  <pageMargins left="0.7479166666666667" right="0.7479166666666667" top="0.1798611111111111" bottom="0.1902777777777778" header="0.5118055555555556" footer="0.5118055555555556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H112"/>
  <sheetViews>
    <sheetView zoomScale="70" zoomScaleNormal="70" zoomScalePageLayoutView="0" workbookViewId="0" topLeftCell="A10">
      <selection activeCell="W9" sqref="W9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30.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20" max="20" width="13.625" style="0" customWidth="1"/>
    <col min="22" max="22" width="6.25390625" style="0" customWidth="1"/>
    <col min="23" max="23" width="16.25390625" style="0" customWidth="1"/>
  </cols>
  <sheetData>
    <row r="1" spans="3:18" ht="37.5" customHeight="1">
      <c r="C1" s="197" t="s">
        <v>372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8" ht="24.75">
      <c r="C2" s="144"/>
      <c r="D2" s="6"/>
      <c r="E2" s="6"/>
      <c r="F2" s="6"/>
      <c r="G2" s="6"/>
      <c r="H2" s="6"/>
    </row>
    <row r="4" spans="3:18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</row>
    <row r="5" spans="2:18" ht="14.25">
      <c r="B5">
        <v>1</v>
      </c>
      <c r="C5" s="149" t="s">
        <v>54</v>
      </c>
      <c r="D5" s="150">
        <v>1061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4">
        <f aca="true" t="shared" si="0" ref="P5:P21">SUM(D5+F5+H5+J5+L5)</f>
        <v>1061</v>
      </c>
      <c r="Q5" s="153">
        <f aca="true" t="shared" si="1" ref="Q5:Q21">IF(P5&gt;0,AVERAGE(D5,F5,H5,J5,L5),0)</f>
        <v>1061</v>
      </c>
      <c r="R5" s="189">
        <f aca="true" t="shared" si="2" ref="R5:R21">SUM(E5+G5+I5+K5+M5)</f>
        <v>20</v>
      </c>
    </row>
    <row r="6" spans="2:19" ht="15">
      <c r="B6">
        <v>2</v>
      </c>
      <c r="C6" s="149" t="s">
        <v>66</v>
      </c>
      <c r="D6" s="150">
        <v>1000</v>
      </c>
      <c r="E6" s="151">
        <v>15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4">
        <f t="shared" si="0"/>
        <v>1000</v>
      </c>
      <c r="Q6" s="153">
        <f t="shared" si="1"/>
        <v>1000</v>
      </c>
      <c r="R6" s="189">
        <f t="shared" si="2"/>
        <v>15</v>
      </c>
      <c r="S6" s="186" t="s">
        <v>373</v>
      </c>
    </row>
    <row r="7" spans="2:18" ht="14.25">
      <c r="B7">
        <v>3</v>
      </c>
      <c r="C7" s="149" t="s">
        <v>42</v>
      </c>
      <c r="D7" s="150">
        <v>986</v>
      </c>
      <c r="E7" s="151">
        <v>14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4">
        <f t="shared" si="0"/>
        <v>986</v>
      </c>
      <c r="Q7" s="153">
        <f t="shared" si="1"/>
        <v>986</v>
      </c>
      <c r="R7" s="189">
        <f t="shared" si="2"/>
        <v>14</v>
      </c>
    </row>
    <row r="8" spans="2:18" ht="14.25">
      <c r="B8">
        <v>4</v>
      </c>
      <c r="C8" s="149" t="s">
        <v>79</v>
      </c>
      <c r="D8" s="150">
        <v>959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4">
        <f t="shared" si="0"/>
        <v>959</v>
      </c>
      <c r="Q8" s="153">
        <f t="shared" si="1"/>
        <v>959</v>
      </c>
      <c r="R8" s="189">
        <f t="shared" si="2"/>
        <v>12</v>
      </c>
    </row>
    <row r="9" spans="2:18" ht="14.25">
      <c r="B9">
        <v>5</v>
      </c>
      <c r="C9" s="149"/>
      <c r="D9" s="150"/>
      <c r="E9" s="151"/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4">
        <f t="shared" si="0"/>
        <v>0</v>
      </c>
      <c r="Q9" s="153">
        <f t="shared" si="1"/>
        <v>0</v>
      </c>
      <c r="R9" s="189">
        <f t="shared" si="2"/>
        <v>0</v>
      </c>
    </row>
    <row r="10" spans="2:18" ht="14.25">
      <c r="B10">
        <v>6</v>
      </c>
      <c r="C10" s="149"/>
      <c r="D10" s="150"/>
      <c r="E10" s="151"/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4">
        <f t="shared" si="0"/>
        <v>0</v>
      </c>
      <c r="Q10" s="153">
        <f t="shared" si="1"/>
        <v>0</v>
      </c>
      <c r="R10" s="189">
        <f t="shared" si="2"/>
        <v>0</v>
      </c>
    </row>
    <row r="11" spans="2:18" ht="14.25">
      <c r="B11">
        <v>7</v>
      </c>
      <c r="C11" s="149"/>
      <c r="D11" s="150"/>
      <c r="E11" s="151"/>
      <c r="F11" s="152"/>
      <c r="G11" s="153"/>
      <c r="H11" s="154"/>
      <c r="I11" s="151"/>
      <c r="J11" s="152"/>
      <c r="K11" s="153"/>
      <c r="L11" s="154"/>
      <c r="M11" s="151"/>
      <c r="N11" s="152"/>
      <c r="O11" s="153"/>
      <c r="P11" s="154">
        <f t="shared" si="0"/>
        <v>0</v>
      </c>
      <c r="Q11" s="153">
        <f t="shared" si="1"/>
        <v>0</v>
      </c>
      <c r="R11" s="189">
        <f t="shared" si="2"/>
        <v>0</v>
      </c>
    </row>
    <row r="12" spans="2:18" ht="14.25">
      <c r="B12">
        <v>8</v>
      </c>
      <c r="C12" s="149"/>
      <c r="D12" s="150"/>
      <c r="E12" s="151"/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4">
        <f t="shared" si="0"/>
        <v>0</v>
      </c>
      <c r="Q12" s="153">
        <f t="shared" si="1"/>
        <v>0</v>
      </c>
      <c r="R12" s="189">
        <f t="shared" si="2"/>
        <v>0</v>
      </c>
    </row>
    <row r="13" spans="2:18" ht="14.25">
      <c r="B13">
        <v>9</v>
      </c>
      <c r="C13" s="149"/>
      <c r="D13" s="150"/>
      <c r="E13" s="151"/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4">
        <f t="shared" si="0"/>
        <v>0</v>
      </c>
      <c r="Q13" s="153">
        <f t="shared" si="1"/>
        <v>0</v>
      </c>
      <c r="R13" s="189">
        <f t="shared" si="2"/>
        <v>0</v>
      </c>
    </row>
    <row r="14" spans="2:18" ht="14.25">
      <c r="B14">
        <v>10</v>
      </c>
      <c r="C14" s="149"/>
      <c r="D14" s="150"/>
      <c r="E14" s="151"/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0</v>
      </c>
      <c r="Q14" s="153">
        <f t="shared" si="1"/>
        <v>0</v>
      </c>
      <c r="R14" s="189">
        <f t="shared" si="2"/>
        <v>0</v>
      </c>
    </row>
    <row r="15" spans="2:18" ht="14.25">
      <c r="B15">
        <v>11</v>
      </c>
      <c r="C15" s="149"/>
      <c r="D15" s="150"/>
      <c r="E15" s="151"/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0</v>
      </c>
      <c r="Q15" s="153">
        <f t="shared" si="1"/>
        <v>0</v>
      </c>
      <c r="R15" s="189">
        <f t="shared" si="2"/>
        <v>0</v>
      </c>
    </row>
    <row r="16" spans="2:18" ht="14.25">
      <c r="B16">
        <v>12</v>
      </c>
      <c r="C16" s="157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89">
        <f t="shared" si="2"/>
        <v>0</v>
      </c>
    </row>
    <row r="17" spans="2:18" ht="14.25">
      <c r="B17">
        <v>13</v>
      </c>
      <c r="C17" s="149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89">
        <f t="shared" si="2"/>
        <v>0</v>
      </c>
    </row>
    <row r="18" spans="2:18" ht="14.25">
      <c r="B18">
        <v>14</v>
      </c>
      <c r="C18" s="157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</row>
    <row r="19" spans="2:18" ht="14.25">
      <c r="B19">
        <v>15</v>
      </c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</row>
    <row r="20" spans="2:18" ht="14.25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1"/>
      <c r="O20" s="151"/>
      <c r="P20" s="152">
        <f t="shared" si="0"/>
        <v>0</v>
      </c>
      <c r="Q20" s="153">
        <f t="shared" si="1"/>
        <v>0</v>
      </c>
      <c r="R20" s="155">
        <f t="shared" si="2"/>
        <v>0</v>
      </c>
    </row>
    <row r="21" spans="2:18" ht="14.25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1"/>
      <c r="O21" s="151"/>
      <c r="P21" s="152">
        <f t="shared" si="0"/>
        <v>0</v>
      </c>
      <c r="Q21" s="153">
        <f t="shared" si="1"/>
        <v>0</v>
      </c>
      <c r="R21" s="155">
        <f t="shared" si="2"/>
        <v>0</v>
      </c>
    </row>
    <row r="23" spans="2:18" ht="24.75">
      <c r="B23" s="197" t="s">
        <v>374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</row>
    <row r="24" spans="2:8" ht="24.75">
      <c r="B24" s="144"/>
      <c r="C24" s="144"/>
      <c r="D24" s="6"/>
      <c r="E24" s="6"/>
      <c r="F24" s="6"/>
      <c r="G24" s="6"/>
      <c r="H24" s="6"/>
    </row>
    <row r="26" spans="2:29" ht="14.25">
      <c r="B26" s="145" t="s">
        <v>2</v>
      </c>
      <c r="C26" s="166" t="s">
        <v>5</v>
      </c>
      <c r="D26" s="12" t="s">
        <v>344</v>
      </c>
      <c r="E26" s="167" t="s">
        <v>345</v>
      </c>
      <c r="F26" s="147" t="s">
        <v>346</v>
      </c>
      <c r="G26" s="168" t="s">
        <v>347</v>
      </c>
      <c r="H26" s="12" t="s">
        <v>348</v>
      </c>
      <c r="I26" s="167" t="s">
        <v>349</v>
      </c>
      <c r="J26" s="147" t="s">
        <v>350</v>
      </c>
      <c r="K26" s="168" t="s">
        <v>351</v>
      </c>
      <c r="L26" s="12" t="s">
        <v>352</v>
      </c>
      <c r="M26" s="167" t="s">
        <v>353</v>
      </c>
      <c r="N26" s="12" t="s">
        <v>354</v>
      </c>
      <c r="O26" s="133" t="s">
        <v>355</v>
      </c>
      <c r="P26" s="147" t="s">
        <v>10</v>
      </c>
      <c r="Q26" s="168" t="s">
        <v>356</v>
      </c>
      <c r="R26" s="169" t="s">
        <v>357</v>
      </c>
      <c r="S26" s="168" t="s">
        <v>359</v>
      </c>
      <c r="T26" s="170"/>
      <c r="AA26" s="71"/>
      <c r="AB26" s="71"/>
      <c r="AC26" s="71"/>
    </row>
    <row r="27" spans="1:29" ht="14.25">
      <c r="A27">
        <v>1</v>
      </c>
      <c r="B27" s="149" t="s">
        <v>55</v>
      </c>
      <c r="C27" s="171" t="s">
        <v>56</v>
      </c>
      <c r="D27" s="152">
        <v>362</v>
      </c>
      <c r="E27" s="172">
        <v>30</v>
      </c>
      <c r="F27" s="154"/>
      <c r="G27" s="173"/>
      <c r="H27" s="152"/>
      <c r="I27" s="172"/>
      <c r="J27" s="154"/>
      <c r="K27" s="173"/>
      <c r="L27" s="152"/>
      <c r="M27" s="172"/>
      <c r="N27" s="152"/>
      <c r="O27" s="153"/>
      <c r="P27" s="154">
        <f aca="true" t="shared" si="3" ref="P27:P58">SUM(D27+F27+H27+J27+L27)</f>
        <v>362</v>
      </c>
      <c r="Q27" s="153">
        <f aca="true" t="shared" si="4" ref="Q27:Q58">IF(P27&gt;0,AVERAGE(D27,F27,H27,J27,L27),0)</f>
        <v>362</v>
      </c>
      <c r="R27" s="174">
        <f aca="true" t="shared" si="5" ref="R27:R58">SUM(E27+G27+I27+K27+M27)</f>
        <v>30</v>
      </c>
      <c r="S27" s="153">
        <f aca="true" t="shared" si="6" ref="S27:S62">MIN(E27,G27,I27,K27,M27)</f>
        <v>30</v>
      </c>
      <c r="T27" s="155">
        <v>30</v>
      </c>
      <c r="X27" s="48"/>
      <c r="AA27" s="71"/>
      <c r="AB27" s="71"/>
      <c r="AC27" s="71"/>
    </row>
    <row r="28" spans="1:29" ht="14.25">
      <c r="A28">
        <v>2</v>
      </c>
      <c r="B28" s="149" t="s">
        <v>57</v>
      </c>
      <c r="C28" s="171" t="s">
        <v>58</v>
      </c>
      <c r="D28" s="152">
        <v>356</v>
      </c>
      <c r="E28" s="172">
        <v>26</v>
      </c>
      <c r="F28" s="154"/>
      <c r="G28" s="173"/>
      <c r="H28" s="152"/>
      <c r="I28" s="172"/>
      <c r="J28" s="154"/>
      <c r="K28" s="173"/>
      <c r="L28" s="152"/>
      <c r="M28" s="172"/>
      <c r="N28" s="152"/>
      <c r="O28" s="153"/>
      <c r="P28" s="154">
        <f t="shared" si="3"/>
        <v>356</v>
      </c>
      <c r="Q28" s="153">
        <f t="shared" si="4"/>
        <v>356</v>
      </c>
      <c r="R28" s="174">
        <f t="shared" si="5"/>
        <v>26</v>
      </c>
      <c r="S28" s="153">
        <f t="shared" si="6"/>
        <v>26</v>
      </c>
      <c r="T28" s="155">
        <v>26</v>
      </c>
      <c r="X28" s="48"/>
      <c r="Z28" s="71"/>
      <c r="AA28" s="71"/>
      <c r="AB28" s="71"/>
      <c r="AC28" s="48"/>
    </row>
    <row r="29" spans="1:29" ht="14.25">
      <c r="A29">
        <v>3</v>
      </c>
      <c r="B29" s="149" t="s">
        <v>59</v>
      </c>
      <c r="C29" s="171" t="s">
        <v>56</v>
      </c>
      <c r="D29" s="152">
        <v>350</v>
      </c>
      <c r="E29" s="172">
        <v>24</v>
      </c>
      <c r="F29" s="154"/>
      <c r="G29" s="173"/>
      <c r="H29" s="152"/>
      <c r="I29" s="172"/>
      <c r="J29" s="154"/>
      <c r="K29" s="173"/>
      <c r="L29" s="152"/>
      <c r="M29" s="172"/>
      <c r="N29" s="152"/>
      <c r="O29" s="153"/>
      <c r="P29" s="154">
        <f t="shared" si="3"/>
        <v>350</v>
      </c>
      <c r="Q29" s="153">
        <f t="shared" si="4"/>
        <v>350</v>
      </c>
      <c r="R29" s="174">
        <f t="shared" si="5"/>
        <v>24</v>
      </c>
      <c r="S29" s="153">
        <f t="shared" si="6"/>
        <v>24</v>
      </c>
      <c r="T29" s="155">
        <v>24</v>
      </c>
      <c r="X29" s="48"/>
      <c r="Z29" s="71"/>
      <c r="AA29" s="71"/>
      <c r="AB29" s="71"/>
      <c r="AC29" s="48"/>
    </row>
    <row r="30" spans="1:34" ht="14.25">
      <c r="A30">
        <v>4</v>
      </c>
      <c r="B30" s="149" t="s">
        <v>60</v>
      </c>
      <c r="C30" s="171" t="s">
        <v>56</v>
      </c>
      <c r="D30" s="152">
        <v>349</v>
      </c>
      <c r="E30" s="172">
        <v>22</v>
      </c>
      <c r="F30" s="154"/>
      <c r="G30" s="173"/>
      <c r="H30" s="152"/>
      <c r="I30" s="172"/>
      <c r="J30" s="154"/>
      <c r="K30" s="173"/>
      <c r="L30" s="152"/>
      <c r="M30" s="172"/>
      <c r="N30" s="152"/>
      <c r="O30" s="153"/>
      <c r="P30" s="154">
        <f t="shared" si="3"/>
        <v>349</v>
      </c>
      <c r="Q30" s="153">
        <f t="shared" si="4"/>
        <v>349</v>
      </c>
      <c r="R30" s="174">
        <f t="shared" si="5"/>
        <v>22</v>
      </c>
      <c r="S30" s="153">
        <f t="shared" si="6"/>
        <v>22</v>
      </c>
      <c r="T30" s="155">
        <v>22</v>
      </c>
      <c r="W30" s="71"/>
      <c r="X30" s="48"/>
      <c r="Y30" s="71"/>
      <c r="Z30" s="71"/>
      <c r="AA30" s="48"/>
      <c r="AB30" s="71"/>
      <c r="AC30" s="48"/>
      <c r="AD30" s="71"/>
      <c r="AE30" s="71"/>
      <c r="AF30" s="71"/>
      <c r="AG30" s="71"/>
      <c r="AH30" s="71"/>
    </row>
    <row r="31" spans="1:34" ht="14.25">
      <c r="A31">
        <v>5</v>
      </c>
      <c r="B31" s="190" t="s">
        <v>61</v>
      </c>
      <c r="C31" s="191" t="s">
        <v>62</v>
      </c>
      <c r="D31" s="192">
        <v>347</v>
      </c>
      <c r="E31" s="172"/>
      <c r="F31" s="154"/>
      <c r="G31" s="173"/>
      <c r="H31" s="152"/>
      <c r="I31" s="172"/>
      <c r="J31" s="154"/>
      <c r="K31" s="173"/>
      <c r="L31" s="152"/>
      <c r="M31" s="172"/>
      <c r="N31" s="152"/>
      <c r="O31" s="153"/>
      <c r="P31" s="154">
        <f t="shared" si="3"/>
        <v>347</v>
      </c>
      <c r="Q31" s="153">
        <f t="shared" si="4"/>
        <v>347</v>
      </c>
      <c r="R31" s="174">
        <f t="shared" si="5"/>
        <v>0</v>
      </c>
      <c r="S31" s="153">
        <f t="shared" si="6"/>
        <v>0</v>
      </c>
      <c r="T31" s="155">
        <v>21</v>
      </c>
      <c r="W31" s="61"/>
      <c r="X31" s="63"/>
      <c r="Y31" s="66"/>
      <c r="Z31" s="61"/>
      <c r="AA31" s="66"/>
      <c r="AB31" s="66"/>
      <c r="AC31" s="66"/>
      <c r="AD31" s="66"/>
      <c r="AE31" s="64"/>
      <c r="AF31" s="71"/>
      <c r="AG31" s="41"/>
      <c r="AH31" s="48"/>
    </row>
    <row r="32" spans="1:34" ht="14.25">
      <c r="A32">
        <v>6</v>
      </c>
      <c r="B32" s="149" t="s">
        <v>63</v>
      </c>
      <c r="C32" s="171" t="s">
        <v>25</v>
      </c>
      <c r="D32" s="152">
        <v>342</v>
      </c>
      <c r="E32" s="172">
        <v>21</v>
      </c>
      <c r="F32" s="154"/>
      <c r="G32" s="173"/>
      <c r="H32" s="152"/>
      <c r="I32" s="172"/>
      <c r="J32" s="154"/>
      <c r="K32" s="173"/>
      <c r="L32" s="152"/>
      <c r="M32" s="172"/>
      <c r="N32" s="152"/>
      <c r="O32" s="153"/>
      <c r="P32" s="154">
        <f t="shared" si="3"/>
        <v>342</v>
      </c>
      <c r="Q32" s="153">
        <f t="shared" si="4"/>
        <v>342</v>
      </c>
      <c r="R32" s="174">
        <f t="shared" si="5"/>
        <v>21</v>
      </c>
      <c r="S32" s="153">
        <f t="shared" si="6"/>
        <v>21</v>
      </c>
      <c r="T32" s="155">
        <v>20</v>
      </c>
      <c r="W32" s="61"/>
      <c r="X32" s="63"/>
      <c r="Y32" s="63"/>
      <c r="Z32" s="61"/>
      <c r="AA32" s="66"/>
      <c r="AB32" s="66"/>
      <c r="AC32" s="66"/>
      <c r="AD32" s="66"/>
      <c r="AE32" s="64"/>
      <c r="AF32" s="71"/>
      <c r="AG32" s="41"/>
      <c r="AH32" s="48"/>
    </row>
    <row r="33" spans="1:34" ht="14.25">
      <c r="A33">
        <v>7</v>
      </c>
      <c r="B33" s="149" t="s">
        <v>64</v>
      </c>
      <c r="C33" s="171" t="s">
        <v>50</v>
      </c>
      <c r="D33" s="152">
        <v>336</v>
      </c>
      <c r="E33" s="172">
        <v>20</v>
      </c>
      <c r="F33" s="154"/>
      <c r="G33" s="173"/>
      <c r="H33" s="152"/>
      <c r="I33" s="172"/>
      <c r="J33" s="154"/>
      <c r="K33" s="173"/>
      <c r="L33" s="152"/>
      <c r="M33" s="172"/>
      <c r="N33" s="152"/>
      <c r="O33" s="153"/>
      <c r="P33" s="154">
        <f t="shared" si="3"/>
        <v>336</v>
      </c>
      <c r="Q33" s="153">
        <f t="shared" si="4"/>
        <v>336</v>
      </c>
      <c r="R33" s="174">
        <f t="shared" si="5"/>
        <v>20</v>
      </c>
      <c r="S33" s="153">
        <f t="shared" si="6"/>
        <v>20</v>
      </c>
      <c r="T33" s="155">
        <v>19</v>
      </c>
      <c r="W33" s="61"/>
      <c r="X33" s="63"/>
      <c r="Y33" s="63"/>
      <c r="Z33" s="61"/>
      <c r="AA33" s="66"/>
      <c r="AB33" s="66"/>
      <c r="AC33" s="66"/>
      <c r="AD33" s="66"/>
      <c r="AE33" s="64"/>
      <c r="AF33" s="71"/>
      <c r="AG33" s="41"/>
      <c r="AH33" s="48"/>
    </row>
    <row r="34" spans="1:34" ht="14.25">
      <c r="A34">
        <v>8</v>
      </c>
      <c r="B34" s="149" t="s">
        <v>65</v>
      </c>
      <c r="C34" s="171" t="s">
        <v>15</v>
      </c>
      <c r="D34" s="152">
        <v>333</v>
      </c>
      <c r="E34" s="172">
        <v>19</v>
      </c>
      <c r="F34" s="154"/>
      <c r="G34" s="173"/>
      <c r="H34" s="152"/>
      <c r="I34" s="172"/>
      <c r="J34" s="154"/>
      <c r="K34" s="173"/>
      <c r="L34" s="152"/>
      <c r="M34" s="172"/>
      <c r="N34" s="152"/>
      <c r="O34" s="153"/>
      <c r="P34" s="154">
        <f t="shared" si="3"/>
        <v>333</v>
      </c>
      <c r="Q34" s="153">
        <f t="shared" si="4"/>
        <v>333</v>
      </c>
      <c r="R34" s="174">
        <f t="shared" si="5"/>
        <v>19</v>
      </c>
      <c r="S34" s="153">
        <f t="shared" si="6"/>
        <v>19</v>
      </c>
      <c r="T34" s="155">
        <v>18</v>
      </c>
      <c r="W34" s="61"/>
      <c r="X34" s="63"/>
      <c r="Y34" s="66"/>
      <c r="Z34" s="61"/>
      <c r="AA34" s="63"/>
      <c r="AB34" s="63"/>
      <c r="AC34" s="63"/>
      <c r="AD34" s="63"/>
      <c r="AE34" s="64"/>
      <c r="AF34" s="71"/>
      <c r="AG34" s="41"/>
      <c r="AH34" s="48"/>
    </row>
    <row r="35" spans="1:34" ht="14.25">
      <c r="A35">
        <v>9</v>
      </c>
      <c r="B35" s="149" t="s">
        <v>67</v>
      </c>
      <c r="C35" s="171" t="s">
        <v>68</v>
      </c>
      <c r="D35" s="152">
        <v>332</v>
      </c>
      <c r="E35" s="172">
        <v>18</v>
      </c>
      <c r="F35" s="154"/>
      <c r="G35" s="173"/>
      <c r="H35" s="152"/>
      <c r="I35" s="172"/>
      <c r="J35" s="154"/>
      <c r="K35" s="173"/>
      <c r="L35" s="152"/>
      <c r="M35" s="172"/>
      <c r="N35" s="152"/>
      <c r="O35" s="153"/>
      <c r="P35" s="154">
        <f t="shared" si="3"/>
        <v>332</v>
      </c>
      <c r="Q35" s="153">
        <f t="shared" si="4"/>
        <v>332</v>
      </c>
      <c r="R35" s="174">
        <f t="shared" si="5"/>
        <v>18</v>
      </c>
      <c r="S35" s="153">
        <f t="shared" si="6"/>
        <v>18</v>
      </c>
      <c r="T35" s="155">
        <v>17</v>
      </c>
      <c r="W35" s="61"/>
      <c r="X35" s="62"/>
      <c r="Y35" s="63"/>
      <c r="Z35" s="61"/>
      <c r="AA35" s="63"/>
      <c r="AB35" s="63"/>
      <c r="AC35" s="63"/>
      <c r="AD35" s="63"/>
      <c r="AE35" s="64"/>
      <c r="AF35" s="71"/>
      <c r="AG35" s="41"/>
      <c r="AH35" s="48"/>
    </row>
    <row r="36" spans="1:34" ht="14.25">
      <c r="A36">
        <v>10</v>
      </c>
      <c r="B36" s="149" t="s">
        <v>69</v>
      </c>
      <c r="C36" s="171" t="s">
        <v>68</v>
      </c>
      <c r="D36" s="152">
        <v>330</v>
      </c>
      <c r="E36" s="172">
        <v>17</v>
      </c>
      <c r="F36" s="154"/>
      <c r="G36" s="173"/>
      <c r="H36" s="152"/>
      <c r="I36" s="172"/>
      <c r="J36" s="154"/>
      <c r="K36" s="173"/>
      <c r="L36" s="152"/>
      <c r="M36" s="172"/>
      <c r="N36" s="152"/>
      <c r="O36" s="153"/>
      <c r="P36" s="154">
        <f t="shared" si="3"/>
        <v>330</v>
      </c>
      <c r="Q36" s="153">
        <f t="shared" si="4"/>
        <v>330</v>
      </c>
      <c r="R36" s="174">
        <f t="shared" si="5"/>
        <v>17</v>
      </c>
      <c r="S36" s="153">
        <f t="shared" si="6"/>
        <v>17</v>
      </c>
      <c r="T36" s="155">
        <v>16</v>
      </c>
      <c r="W36" s="61"/>
      <c r="X36" s="63"/>
      <c r="Y36" s="63"/>
      <c r="Z36" s="61"/>
      <c r="AA36" s="66"/>
      <c r="AB36" s="66"/>
      <c r="AC36" s="66"/>
      <c r="AD36" s="66"/>
      <c r="AE36" s="64"/>
      <c r="AF36" s="71"/>
      <c r="AG36" s="41"/>
      <c r="AH36" s="48"/>
    </row>
    <row r="37" spans="1:34" ht="14.25">
      <c r="A37">
        <v>11</v>
      </c>
      <c r="B37" s="156" t="s">
        <v>71</v>
      </c>
      <c r="C37" s="175" t="s">
        <v>29</v>
      </c>
      <c r="D37" s="152">
        <v>308</v>
      </c>
      <c r="E37" s="172">
        <v>16</v>
      </c>
      <c r="F37" s="154"/>
      <c r="G37" s="173"/>
      <c r="H37" s="152"/>
      <c r="I37" s="172"/>
      <c r="J37" s="154"/>
      <c r="K37" s="173"/>
      <c r="L37" s="152"/>
      <c r="M37" s="172"/>
      <c r="N37" s="152"/>
      <c r="O37" s="153"/>
      <c r="P37" s="154">
        <f t="shared" si="3"/>
        <v>308</v>
      </c>
      <c r="Q37" s="153">
        <f t="shared" si="4"/>
        <v>308</v>
      </c>
      <c r="R37" s="174">
        <f t="shared" si="5"/>
        <v>16</v>
      </c>
      <c r="S37" s="153">
        <f t="shared" si="6"/>
        <v>16</v>
      </c>
      <c r="T37" s="155">
        <v>15</v>
      </c>
      <c r="W37" s="193"/>
      <c r="X37" s="63"/>
      <c r="Y37" s="63"/>
      <c r="Z37" s="61"/>
      <c r="AA37" s="63"/>
      <c r="AB37" s="63"/>
      <c r="AC37" s="63"/>
      <c r="AD37" s="63"/>
      <c r="AE37" s="64"/>
      <c r="AF37" s="71"/>
      <c r="AG37" s="41"/>
      <c r="AH37" s="48"/>
    </row>
    <row r="38" spans="1:34" ht="14.25">
      <c r="A38">
        <v>12</v>
      </c>
      <c r="B38" s="164" t="s">
        <v>73</v>
      </c>
      <c r="C38" s="176" t="s">
        <v>68</v>
      </c>
      <c r="D38" s="160">
        <v>297</v>
      </c>
      <c r="E38" s="172">
        <v>15</v>
      </c>
      <c r="F38" s="162"/>
      <c r="G38" s="178"/>
      <c r="H38" s="160"/>
      <c r="I38" s="177"/>
      <c r="J38" s="162"/>
      <c r="K38" s="178"/>
      <c r="L38" s="160"/>
      <c r="M38" s="177"/>
      <c r="N38" s="160"/>
      <c r="O38" s="161"/>
      <c r="P38" s="162">
        <f t="shared" si="3"/>
        <v>297</v>
      </c>
      <c r="Q38" s="153">
        <f t="shared" si="4"/>
        <v>297</v>
      </c>
      <c r="R38" s="179">
        <f t="shared" si="5"/>
        <v>15</v>
      </c>
      <c r="S38" s="153">
        <f t="shared" si="6"/>
        <v>15</v>
      </c>
      <c r="T38" s="155">
        <v>14</v>
      </c>
      <c r="W38" s="193"/>
      <c r="X38" s="63"/>
      <c r="Y38" s="66"/>
      <c r="Z38" s="61"/>
      <c r="AA38" s="66"/>
      <c r="AB38" s="66"/>
      <c r="AC38" s="66"/>
      <c r="AD38" s="66"/>
      <c r="AE38" s="64"/>
      <c r="AF38" s="71"/>
      <c r="AG38" s="41"/>
      <c r="AH38" s="73"/>
    </row>
    <row r="39" spans="1:34" ht="14.25">
      <c r="A39">
        <v>13</v>
      </c>
      <c r="B39" s="149" t="s">
        <v>72</v>
      </c>
      <c r="C39" s="171" t="s">
        <v>75</v>
      </c>
      <c r="D39" s="152">
        <v>296</v>
      </c>
      <c r="E39" s="177">
        <v>14</v>
      </c>
      <c r="F39" s="154"/>
      <c r="G39" s="173"/>
      <c r="H39" s="152"/>
      <c r="I39" s="172"/>
      <c r="J39" s="154"/>
      <c r="K39" s="173"/>
      <c r="L39" s="152"/>
      <c r="M39" s="172"/>
      <c r="N39" s="152"/>
      <c r="O39" s="153"/>
      <c r="P39" s="154">
        <f t="shared" si="3"/>
        <v>296</v>
      </c>
      <c r="Q39" s="153">
        <f t="shared" si="4"/>
        <v>296</v>
      </c>
      <c r="R39" s="174">
        <f t="shared" si="5"/>
        <v>14</v>
      </c>
      <c r="S39" s="153">
        <f t="shared" si="6"/>
        <v>14</v>
      </c>
      <c r="T39" s="155">
        <v>13</v>
      </c>
      <c r="W39" s="193"/>
      <c r="X39" s="63"/>
      <c r="Y39" s="63"/>
      <c r="Z39" s="61"/>
      <c r="AA39" s="66"/>
      <c r="AB39" s="66"/>
      <c r="AC39" s="66"/>
      <c r="AD39" s="66"/>
      <c r="AE39" s="64"/>
      <c r="AF39" s="71"/>
      <c r="AG39" s="41"/>
      <c r="AH39" s="48"/>
    </row>
    <row r="40" spans="1:34" ht="14.25">
      <c r="A40">
        <v>14</v>
      </c>
      <c r="B40" s="149"/>
      <c r="C40" s="171"/>
      <c r="D40" s="152"/>
      <c r="E40" s="172"/>
      <c r="F40" s="154"/>
      <c r="G40" s="173"/>
      <c r="H40" s="152"/>
      <c r="I40" s="172"/>
      <c r="J40" s="154"/>
      <c r="K40" s="173"/>
      <c r="L40" s="152"/>
      <c r="M40" s="172"/>
      <c r="N40" s="152"/>
      <c r="O40" s="153"/>
      <c r="P40" s="154">
        <f t="shared" si="3"/>
        <v>0</v>
      </c>
      <c r="Q40" s="153">
        <f t="shared" si="4"/>
        <v>0</v>
      </c>
      <c r="R40" s="174">
        <f t="shared" si="5"/>
        <v>0</v>
      </c>
      <c r="S40" s="153">
        <f t="shared" si="6"/>
        <v>0</v>
      </c>
      <c r="T40" s="155"/>
      <c r="W40" s="193"/>
      <c r="X40" s="63"/>
      <c r="Y40" s="63"/>
      <c r="Z40" s="61"/>
      <c r="AA40" s="66"/>
      <c r="AB40" s="66"/>
      <c r="AC40" s="66"/>
      <c r="AD40" s="66"/>
      <c r="AE40" s="64"/>
      <c r="AF40" s="71"/>
      <c r="AG40" s="41"/>
      <c r="AH40" s="48"/>
    </row>
    <row r="41" spans="1:34" ht="14.25">
      <c r="A41">
        <v>15</v>
      </c>
      <c r="B41" s="149"/>
      <c r="C41" s="171"/>
      <c r="D41" s="152"/>
      <c r="E41" s="172"/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0</v>
      </c>
      <c r="Q41" s="153">
        <f t="shared" si="4"/>
        <v>0</v>
      </c>
      <c r="R41" s="174">
        <f t="shared" si="5"/>
        <v>0</v>
      </c>
      <c r="S41" s="153">
        <f t="shared" si="6"/>
        <v>0</v>
      </c>
      <c r="T41" s="155"/>
      <c r="W41" s="194"/>
      <c r="X41" s="66"/>
      <c r="Y41" s="66"/>
      <c r="Z41" s="67"/>
      <c r="AA41" s="66"/>
      <c r="AB41" s="66"/>
      <c r="AC41" s="66"/>
      <c r="AD41" s="66"/>
      <c r="AE41" s="64"/>
      <c r="AF41" s="71"/>
      <c r="AG41" s="41"/>
      <c r="AH41" s="48"/>
    </row>
    <row r="42" spans="1:34" ht="14.25">
      <c r="A42">
        <v>16</v>
      </c>
      <c r="B42" s="149"/>
      <c r="C42" s="171"/>
      <c r="D42" s="152"/>
      <c r="E42" s="172"/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0</v>
      </c>
      <c r="Q42" s="153">
        <f t="shared" si="4"/>
        <v>0</v>
      </c>
      <c r="R42" s="174">
        <f t="shared" si="5"/>
        <v>0</v>
      </c>
      <c r="S42" s="153">
        <f t="shared" si="6"/>
        <v>0</v>
      </c>
      <c r="T42" s="155"/>
      <c r="W42" s="193"/>
      <c r="X42" s="63"/>
      <c r="Y42" s="63"/>
      <c r="Z42" s="61"/>
      <c r="AA42" s="66"/>
      <c r="AB42" s="66"/>
      <c r="AC42" s="66"/>
      <c r="AD42" s="66"/>
      <c r="AE42" s="64"/>
      <c r="AF42" s="71"/>
      <c r="AG42" s="41"/>
      <c r="AH42" s="48"/>
    </row>
    <row r="43" spans="1:34" ht="14.25">
      <c r="A43">
        <v>17</v>
      </c>
      <c r="B43" s="149"/>
      <c r="C43" s="171"/>
      <c r="D43" s="152"/>
      <c r="E43" s="172"/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0</v>
      </c>
      <c r="Q43" s="153">
        <f t="shared" si="4"/>
        <v>0</v>
      </c>
      <c r="R43" s="174">
        <f t="shared" si="5"/>
        <v>0</v>
      </c>
      <c r="S43" s="153">
        <f t="shared" si="6"/>
        <v>0</v>
      </c>
      <c r="T43" s="155"/>
      <c r="W43" s="67"/>
      <c r="X43" s="66"/>
      <c r="Y43" s="66"/>
      <c r="Z43" s="61"/>
      <c r="AA43" s="63"/>
      <c r="AB43" s="63"/>
      <c r="AC43" s="63"/>
      <c r="AD43" s="63"/>
      <c r="AE43" s="64"/>
      <c r="AF43" s="71"/>
      <c r="AG43" s="41"/>
      <c r="AH43" s="48"/>
    </row>
    <row r="44" spans="1:34" ht="14.25">
      <c r="A44">
        <v>18</v>
      </c>
      <c r="B44" s="149"/>
      <c r="C44" s="171"/>
      <c r="D44" s="152"/>
      <c r="E44" s="172"/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0</v>
      </c>
      <c r="Q44" s="153">
        <f t="shared" si="4"/>
        <v>0</v>
      </c>
      <c r="R44" s="174">
        <f t="shared" si="5"/>
        <v>0</v>
      </c>
      <c r="S44" s="153">
        <f t="shared" si="6"/>
        <v>0</v>
      </c>
      <c r="T44" s="155"/>
      <c r="W44" s="67"/>
      <c r="X44" s="66"/>
      <c r="Y44" s="66"/>
      <c r="Z44" s="61"/>
      <c r="AA44" s="66"/>
      <c r="AB44" s="66"/>
      <c r="AC44" s="66"/>
      <c r="AD44" s="66"/>
      <c r="AE44" s="64"/>
      <c r="AF44" s="71"/>
      <c r="AG44" s="41"/>
      <c r="AH44" s="48"/>
    </row>
    <row r="45" spans="1:34" ht="14.25">
      <c r="A45">
        <v>19</v>
      </c>
      <c r="B45" s="156"/>
      <c r="C45" s="175"/>
      <c r="D45" s="152"/>
      <c r="E45" s="172"/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0</v>
      </c>
      <c r="Q45" s="153">
        <f t="shared" si="4"/>
        <v>0</v>
      </c>
      <c r="R45" s="174">
        <f t="shared" si="5"/>
        <v>0</v>
      </c>
      <c r="S45" s="153">
        <f t="shared" si="6"/>
        <v>0</v>
      </c>
      <c r="T45" s="155"/>
      <c r="W45" s="70"/>
      <c r="X45" s="63"/>
      <c r="Y45" s="63"/>
      <c r="Z45" s="61"/>
      <c r="AA45" s="66"/>
      <c r="AB45" s="66"/>
      <c r="AC45" s="66"/>
      <c r="AD45" s="66"/>
      <c r="AE45" s="64"/>
      <c r="AF45" s="71"/>
      <c r="AG45" s="41"/>
      <c r="AH45" s="48"/>
    </row>
    <row r="46" spans="1:34" ht="14.25">
      <c r="A46">
        <v>20</v>
      </c>
      <c r="B46" s="149"/>
      <c r="C46" s="171"/>
      <c r="D46" s="152"/>
      <c r="E46" s="172"/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0</v>
      </c>
      <c r="Q46" s="153">
        <f t="shared" si="4"/>
        <v>0</v>
      </c>
      <c r="R46" s="174">
        <f t="shared" si="5"/>
        <v>0</v>
      </c>
      <c r="S46" s="153">
        <f t="shared" si="6"/>
        <v>0</v>
      </c>
      <c r="T46" s="155"/>
      <c r="W46" s="61"/>
      <c r="X46" s="63"/>
      <c r="Y46" s="66"/>
      <c r="Z46" s="61"/>
      <c r="AA46" s="66"/>
      <c r="AB46" s="66"/>
      <c r="AC46" s="66"/>
      <c r="AD46" s="66"/>
      <c r="AE46" s="64"/>
      <c r="AF46" s="71"/>
      <c r="AG46" s="41"/>
      <c r="AH46" s="48"/>
    </row>
    <row r="47" spans="1:34" ht="16.5" customHeight="1">
      <c r="A47">
        <v>21</v>
      </c>
      <c r="B47" s="149"/>
      <c r="C47" s="171"/>
      <c r="D47" s="152"/>
      <c r="E47" s="172"/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0</v>
      </c>
      <c r="Q47" s="153">
        <f t="shared" si="4"/>
        <v>0</v>
      </c>
      <c r="R47" s="174">
        <f t="shared" si="5"/>
        <v>0</v>
      </c>
      <c r="S47" s="153">
        <f t="shared" si="6"/>
        <v>0</v>
      </c>
      <c r="T47" s="155"/>
      <c r="W47" s="61"/>
      <c r="X47" s="63"/>
      <c r="Y47" s="63"/>
      <c r="Z47" s="61"/>
      <c r="AA47" s="63"/>
      <c r="AB47" s="63"/>
      <c r="AC47" s="63"/>
      <c r="AD47" s="63"/>
      <c r="AE47" s="64"/>
      <c r="AF47" s="71"/>
      <c r="AG47" s="41"/>
      <c r="AH47" s="48"/>
    </row>
    <row r="48" spans="1:34" ht="16.5" customHeight="1">
      <c r="A48">
        <v>22</v>
      </c>
      <c r="B48" s="149"/>
      <c r="C48" s="171"/>
      <c r="D48" s="152"/>
      <c r="E48" s="172"/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0</v>
      </c>
      <c r="Q48" s="153">
        <f t="shared" si="4"/>
        <v>0</v>
      </c>
      <c r="R48" s="174">
        <f t="shared" si="5"/>
        <v>0</v>
      </c>
      <c r="S48" s="153">
        <f t="shared" si="6"/>
        <v>0</v>
      </c>
      <c r="T48" s="155"/>
      <c r="W48" s="71"/>
      <c r="X48" s="48"/>
      <c r="Y48" s="71"/>
      <c r="Z48" s="71"/>
      <c r="AA48" s="48"/>
      <c r="AB48" s="71"/>
      <c r="AC48" s="48"/>
      <c r="AD48" s="71"/>
      <c r="AE48" s="71"/>
      <c r="AF48" s="71"/>
      <c r="AG48" s="41"/>
      <c r="AH48" s="48"/>
    </row>
    <row r="49" spans="1:34" ht="16.5" customHeight="1">
      <c r="A49">
        <v>23</v>
      </c>
      <c r="B49" s="149"/>
      <c r="C49" s="171"/>
      <c r="D49" s="152"/>
      <c r="E49" s="172"/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0</v>
      </c>
      <c r="Q49" s="153">
        <f t="shared" si="4"/>
        <v>0</v>
      </c>
      <c r="R49" s="174">
        <f t="shared" si="5"/>
        <v>0</v>
      </c>
      <c r="S49" s="153">
        <f t="shared" si="6"/>
        <v>0</v>
      </c>
      <c r="T49" s="155"/>
      <c r="W49" s="71"/>
      <c r="X49" s="48"/>
      <c r="Y49" s="71"/>
      <c r="Z49" s="71"/>
      <c r="AA49" s="48"/>
      <c r="AB49" s="71"/>
      <c r="AC49" s="48"/>
      <c r="AD49" s="71"/>
      <c r="AE49" s="71"/>
      <c r="AF49" s="71"/>
      <c r="AG49" s="41"/>
      <c r="AH49" s="48"/>
    </row>
    <row r="50" spans="1:34" ht="16.5" customHeight="1">
      <c r="A50">
        <v>24</v>
      </c>
      <c r="B50" s="164"/>
      <c r="C50" s="176"/>
      <c r="D50" s="160"/>
      <c r="E50" s="177"/>
      <c r="F50" s="162"/>
      <c r="G50" s="178"/>
      <c r="H50" s="160"/>
      <c r="I50" s="177"/>
      <c r="J50" s="162"/>
      <c r="K50" s="178"/>
      <c r="L50" s="160"/>
      <c r="M50" s="177"/>
      <c r="N50" s="160"/>
      <c r="O50" s="161"/>
      <c r="P50" s="162">
        <f t="shared" si="3"/>
        <v>0</v>
      </c>
      <c r="Q50" s="153">
        <f t="shared" si="4"/>
        <v>0</v>
      </c>
      <c r="R50" s="174">
        <f t="shared" si="5"/>
        <v>0</v>
      </c>
      <c r="S50" s="153">
        <f t="shared" si="6"/>
        <v>0</v>
      </c>
      <c r="T50" s="155"/>
      <c r="W50" s="71"/>
      <c r="X50" s="48"/>
      <c r="Y50" s="71"/>
      <c r="Z50" s="71"/>
      <c r="AA50" s="48"/>
      <c r="AB50" s="71"/>
      <c r="AC50" s="48"/>
      <c r="AD50" s="71"/>
      <c r="AE50" s="71"/>
      <c r="AF50" s="71"/>
      <c r="AG50" s="41"/>
      <c r="AH50" s="48"/>
    </row>
    <row r="51" spans="1:34" ht="16.5" customHeight="1">
      <c r="A51">
        <v>25</v>
      </c>
      <c r="B51" s="149"/>
      <c r="C51" s="171"/>
      <c r="D51" s="152"/>
      <c r="E51" s="172"/>
      <c r="F51" s="154"/>
      <c r="G51" s="173"/>
      <c r="H51" s="152"/>
      <c r="I51" s="172"/>
      <c r="J51" s="154"/>
      <c r="K51" s="173"/>
      <c r="L51" s="152"/>
      <c r="M51" s="172"/>
      <c r="N51" s="152"/>
      <c r="O51" s="153"/>
      <c r="P51" s="154">
        <f t="shared" si="3"/>
        <v>0</v>
      </c>
      <c r="Q51" s="153">
        <f t="shared" si="4"/>
        <v>0</v>
      </c>
      <c r="R51" s="174">
        <f t="shared" si="5"/>
        <v>0</v>
      </c>
      <c r="S51" s="153">
        <f t="shared" si="6"/>
        <v>0</v>
      </c>
      <c r="T51" s="155"/>
      <c r="W51" s="71"/>
      <c r="X51" s="48"/>
      <c r="Y51" s="71"/>
      <c r="Z51" s="71"/>
      <c r="AA51" s="48"/>
      <c r="AB51" s="71"/>
      <c r="AC51" s="48"/>
      <c r="AD51" s="71"/>
      <c r="AE51" s="71"/>
      <c r="AF51" s="71"/>
      <c r="AG51" s="41"/>
      <c r="AH51" s="48"/>
    </row>
    <row r="52" spans="1:34" ht="14.25" customHeight="1">
      <c r="A52">
        <v>26</v>
      </c>
      <c r="B52" s="149"/>
      <c r="C52" s="171"/>
      <c r="D52" s="152"/>
      <c r="E52" s="172"/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0</v>
      </c>
      <c r="Q52" s="153">
        <f t="shared" si="4"/>
        <v>0</v>
      </c>
      <c r="R52" s="174">
        <f t="shared" si="5"/>
        <v>0</v>
      </c>
      <c r="S52" s="153">
        <f t="shared" si="6"/>
        <v>0</v>
      </c>
      <c r="T52" s="155"/>
      <c r="W52" s="71"/>
      <c r="X52" s="48"/>
      <c r="Y52" s="71"/>
      <c r="Z52" s="71"/>
      <c r="AA52" s="48"/>
      <c r="AB52" s="71"/>
      <c r="AC52" s="48"/>
      <c r="AD52" s="71"/>
      <c r="AE52" s="71"/>
      <c r="AF52" s="71"/>
      <c r="AG52" s="41"/>
      <c r="AH52" s="48"/>
    </row>
    <row r="53" spans="1:34" ht="14.25" customHeight="1">
      <c r="A53">
        <v>27</v>
      </c>
      <c r="B53" s="149"/>
      <c r="C53" s="171"/>
      <c r="D53" s="152"/>
      <c r="E53" s="172"/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0</v>
      </c>
      <c r="Q53" s="153">
        <f t="shared" si="4"/>
        <v>0</v>
      </c>
      <c r="R53" s="174">
        <f t="shared" si="5"/>
        <v>0</v>
      </c>
      <c r="S53" s="153">
        <f t="shared" si="6"/>
        <v>0</v>
      </c>
      <c r="T53" s="155"/>
      <c r="W53" s="71"/>
      <c r="X53" s="48"/>
      <c r="Y53" s="71"/>
      <c r="Z53" s="71"/>
      <c r="AA53" s="48"/>
      <c r="AB53" s="71"/>
      <c r="AC53" s="48"/>
      <c r="AD53" s="71"/>
      <c r="AE53" s="71"/>
      <c r="AF53" s="71"/>
      <c r="AG53" s="41"/>
      <c r="AH53" s="48"/>
    </row>
    <row r="54" spans="1:34" ht="14.25" customHeight="1">
      <c r="A54">
        <v>28</v>
      </c>
      <c r="B54" s="149"/>
      <c r="C54" s="171"/>
      <c r="D54" s="152"/>
      <c r="E54" s="172"/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0</v>
      </c>
      <c r="Q54" s="153">
        <f t="shared" si="4"/>
        <v>0</v>
      </c>
      <c r="R54" s="174">
        <f t="shared" si="5"/>
        <v>0</v>
      </c>
      <c r="S54" s="153">
        <f t="shared" si="6"/>
        <v>0</v>
      </c>
      <c r="T54" s="155"/>
      <c r="W54" s="71"/>
      <c r="X54" s="48"/>
      <c r="Y54" s="71"/>
      <c r="Z54" s="71"/>
      <c r="AA54" s="71"/>
      <c r="AB54" s="71"/>
      <c r="AC54" s="48"/>
      <c r="AD54" s="71"/>
      <c r="AE54" s="71"/>
      <c r="AF54" s="71"/>
      <c r="AG54" s="41"/>
      <c r="AH54" s="48"/>
    </row>
    <row r="55" spans="1:34" ht="14.25" customHeight="1">
      <c r="A55">
        <v>29</v>
      </c>
      <c r="B55" s="149"/>
      <c r="C55" s="171"/>
      <c r="D55" s="152"/>
      <c r="E55" s="172"/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0</v>
      </c>
      <c r="Q55" s="153">
        <f t="shared" si="4"/>
        <v>0</v>
      </c>
      <c r="R55" s="174">
        <f t="shared" si="5"/>
        <v>0</v>
      </c>
      <c r="S55" s="153">
        <f t="shared" si="6"/>
        <v>0</v>
      </c>
      <c r="T55" s="155"/>
      <c r="W55" s="71"/>
      <c r="X55" s="48"/>
      <c r="Y55" s="71"/>
      <c r="Z55" s="71"/>
      <c r="AA55" s="71"/>
      <c r="AB55" s="71"/>
      <c r="AC55" s="71"/>
      <c r="AD55" s="71"/>
      <c r="AE55" s="71"/>
      <c r="AF55" s="71"/>
      <c r="AG55" s="41"/>
      <c r="AH55" s="48"/>
    </row>
    <row r="56" spans="1:34" ht="14.25" customHeight="1">
      <c r="A56">
        <v>30</v>
      </c>
      <c r="B56" s="149"/>
      <c r="C56" s="171"/>
      <c r="D56" s="152"/>
      <c r="E56" s="172"/>
      <c r="F56" s="154"/>
      <c r="G56" s="173"/>
      <c r="H56" s="152"/>
      <c r="I56" s="172"/>
      <c r="J56" s="154"/>
      <c r="K56" s="173"/>
      <c r="L56" s="152"/>
      <c r="M56" s="172"/>
      <c r="N56" s="151"/>
      <c r="O56" s="151"/>
      <c r="P56" s="154">
        <f t="shared" si="3"/>
        <v>0</v>
      </c>
      <c r="Q56" s="153">
        <f t="shared" si="4"/>
        <v>0</v>
      </c>
      <c r="R56" s="174">
        <f t="shared" si="5"/>
        <v>0</v>
      </c>
      <c r="S56" s="153">
        <f t="shared" si="6"/>
        <v>0</v>
      </c>
      <c r="T56" s="155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41"/>
      <c r="AH56" s="48"/>
    </row>
    <row r="57" spans="1:34" ht="14.25" customHeight="1">
      <c r="A57">
        <v>31</v>
      </c>
      <c r="B57" s="156"/>
      <c r="C57" s="175"/>
      <c r="D57" s="152"/>
      <c r="E57" s="172"/>
      <c r="F57" s="154"/>
      <c r="G57" s="173"/>
      <c r="H57" s="152"/>
      <c r="I57" s="172"/>
      <c r="J57" s="154"/>
      <c r="K57" s="173"/>
      <c r="L57" s="152"/>
      <c r="M57" s="172"/>
      <c r="N57" s="151"/>
      <c r="O57" s="151"/>
      <c r="P57" s="154">
        <f t="shared" si="3"/>
        <v>0</v>
      </c>
      <c r="Q57" s="153">
        <f t="shared" si="4"/>
        <v>0</v>
      </c>
      <c r="R57" s="174">
        <f t="shared" si="5"/>
        <v>0</v>
      </c>
      <c r="S57" s="153">
        <f t="shared" si="6"/>
        <v>0</v>
      </c>
      <c r="T57" s="155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41"/>
      <c r="AH57" s="48"/>
    </row>
    <row r="58" spans="1:34" ht="6" customHeight="1">
      <c r="A58">
        <v>32</v>
      </c>
      <c r="B58" s="149"/>
      <c r="C58" s="171"/>
      <c r="D58" s="152"/>
      <c r="E58" s="172"/>
      <c r="F58" s="154"/>
      <c r="G58" s="173"/>
      <c r="H58" s="152"/>
      <c r="I58" s="172"/>
      <c r="J58" s="154"/>
      <c r="K58" s="173"/>
      <c r="L58" s="152"/>
      <c r="M58" s="172"/>
      <c r="N58" s="151"/>
      <c r="O58" s="151"/>
      <c r="P58" s="154">
        <f t="shared" si="3"/>
        <v>0</v>
      </c>
      <c r="Q58" s="153">
        <f t="shared" si="4"/>
        <v>0</v>
      </c>
      <c r="R58" s="174">
        <f t="shared" si="5"/>
        <v>0</v>
      </c>
      <c r="S58" s="153">
        <f t="shared" si="6"/>
        <v>0</v>
      </c>
      <c r="T58" s="155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41"/>
      <c r="AH58" s="48"/>
    </row>
    <row r="59" spans="1:34" ht="6" customHeight="1">
      <c r="A59">
        <v>33</v>
      </c>
      <c r="B59" s="149"/>
      <c r="C59" s="171"/>
      <c r="D59" s="152"/>
      <c r="E59" s="172"/>
      <c r="F59" s="154"/>
      <c r="G59" s="173"/>
      <c r="H59" s="152"/>
      <c r="I59" s="172"/>
      <c r="J59" s="154"/>
      <c r="K59" s="173"/>
      <c r="L59" s="152"/>
      <c r="M59" s="172"/>
      <c r="N59" s="151"/>
      <c r="O59" s="151"/>
      <c r="P59" s="154">
        <f aca="true" t="shared" si="7" ref="P59:P76">SUM(D59+F59+H59+J59+L59)</f>
        <v>0</v>
      </c>
      <c r="Q59" s="153">
        <f aca="true" t="shared" si="8" ref="Q59:Q76">IF(P59&gt;0,AVERAGE(D59,F59,H59,J59,L59),0)</f>
        <v>0</v>
      </c>
      <c r="R59" s="174">
        <f aca="true" t="shared" si="9" ref="R59:R76">SUM(E59+G59+I59+K59+M59)</f>
        <v>0</v>
      </c>
      <c r="S59" s="153">
        <f t="shared" si="6"/>
        <v>0</v>
      </c>
      <c r="T59" s="155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41"/>
      <c r="AH59" s="48"/>
    </row>
    <row r="60" spans="1:29" ht="6" customHeight="1">
      <c r="A60">
        <v>34</v>
      </c>
      <c r="B60" s="149"/>
      <c r="C60" s="171"/>
      <c r="D60" s="152"/>
      <c r="E60" s="172"/>
      <c r="F60" s="154"/>
      <c r="G60" s="173"/>
      <c r="H60" s="152"/>
      <c r="I60" s="172"/>
      <c r="J60" s="154"/>
      <c r="K60" s="173"/>
      <c r="L60" s="152"/>
      <c r="M60" s="172"/>
      <c r="N60" s="151"/>
      <c r="O60" s="151"/>
      <c r="P60" s="154">
        <f t="shared" si="7"/>
        <v>0</v>
      </c>
      <c r="Q60" s="153">
        <f t="shared" si="8"/>
        <v>0</v>
      </c>
      <c r="R60" s="174">
        <f t="shared" si="9"/>
        <v>0</v>
      </c>
      <c r="S60" s="153">
        <f t="shared" si="6"/>
        <v>0</v>
      </c>
      <c r="T60" s="155"/>
      <c r="AA60" s="71"/>
      <c r="AB60" s="71"/>
      <c r="AC60" s="71"/>
    </row>
    <row r="61" spans="1:29" ht="6" customHeight="1">
      <c r="A61">
        <v>35</v>
      </c>
      <c r="B61" s="149"/>
      <c r="C61" s="171"/>
      <c r="D61" s="152"/>
      <c r="E61" s="172"/>
      <c r="F61" s="154"/>
      <c r="G61" s="173"/>
      <c r="H61" s="152"/>
      <c r="I61" s="172"/>
      <c r="J61" s="154"/>
      <c r="K61" s="173"/>
      <c r="L61" s="152"/>
      <c r="M61" s="172"/>
      <c r="N61" s="151"/>
      <c r="O61" s="151"/>
      <c r="P61" s="154">
        <f t="shared" si="7"/>
        <v>0</v>
      </c>
      <c r="Q61" s="153">
        <f t="shared" si="8"/>
        <v>0</v>
      </c>
      <c r="R61" s="174">
        <f t="shared" si="9"/>
        <v>0</v>
      </c>
      <c r="S61" s="153">
        <f t="shared" si="6"/>
        <v>0</v>
      </c>
      <c r="T61" s="155"/>
      <c r="AA61" s="71"/>
      <c r="AB61" s="71"/>
      <c r="AC61" s="71"/>
    </row>
    <row r="62" spans="1:29" ht="6" customHeight="1">
      <c r="A62">
        <v>36</v>
      </c>
      <c r="B62" s="164"/>
      <c r="C62" s="176"/>
      <c r="D62" s="160"/>
      <c r="E62" s="177"/>
      <c r="F62" s="162"/>
      <c r="G62" s="178"/>
      <c r="H62" s="160"/>
      <c r="I62" s="177"/>
      <c r="J62" s="162"/>
      <c r="K62" s="178"/>
      <c r="L62" s="160"/>
      <c r="M62" s="177"/>
      <c r="N62" s="159"/>
      <c r="O62" s="159"/>
      <c r="P62" s="162">
        <f t="shared" si="7"/>
        <v>0</v>
      </c>
      <c r="Q62" s="153">
        <f t="shared" si="8"/>
        <v>0</v>
      </c>
      <c r="R62" s="174">
        <f t="shared" si="9"/>
        <v>0</v>
      </c>
      <c r="S62" s="153">
        <f t="shared" si="6"/>
        <v>0</v>
      </c>
      <c r="T62" s="155"/>
      <c r="AA62" s="71"/>
      <c r="AB62" s="71"/>
      <c r="AC62" s="71"/>
    </row>
    <row r="63" spans="1:29" ht="6" customHeight="1">
      <c r="A63">
        <v>37</v>
      </c>
      <c r="B63" s="149"/>
      <c r="C63" s="171"/>
      <c r="D63" s="152"/>
      <c r="E63" s="172"/>
      <c r="F63" s="154"/>
      <c r="G63" s="173"/>
      <c r="H63" s="152"/>
      <c r="I63" s="172"/>
      <c r="J63" s="154"/>
      <c r="K63" s="173"/>
      <c r="L63" s="152"/>
      <c r="M63" s="172"/>
      <c r="N63" s="151"/>
      <c r="O63" s="151"/>
      <c r="P63" s="154">
        <f t="shared" si="7"/>
        <v>0</v>
      </c>
      <c r="Q63" s="153">
        <f t="shared" si="8"/>
        <v>0</v>
      </c>
      <c r="R63" s="174">
        <f t="shared" si="9"/>
        <v>0</v>
      </c>
      <c r="S63" s="153"/>
      <c r="T63" s="155"/>
      <c r="AA63" s="71"/>
      <c r="AB63" s="71"/>
      <c r="AC63" s="71"/>
    </row>
    <row r="64" spans="1:29" ht="6" customHeight="1">
      <c r="A64">
        <v>38</v>
      </c>
      <c r="B64" s="149"/>
      <c r="C64" s="171"/>
      <c r="D64" s="152"/>
      <c r="E64" s="172"/>
      <c r="F64" s="154"/>
      <c r="G64" s="173"/>
      <c r="H64" s="152"/>
      <c r="I64" s="172"/>
      <c r="J64" s="154"/>
      <c r="K64" s="173"/>
      <c r="L64" s="152"/>
      <c r="M64" s="172"/>
      <c r="N64" s="151"/>
      <c r="O64" s="151"/>
      <c r="P64" s="154">
        <f t="shared" si="7"/>
        <v>0</v>
      </c>
      <c r="Q64" s="153">
        <f t="shared" si="8"/>
        <v>0</v>
      </c>
      <c r="R64" s="174">
        <f t="shared" si="9"/>
        <v>0</v>
      </c>
      <c r="S64" s="153"/>
      <c r="T64" s="155"/>
      <c r="AA64" s="71"/>
      <c r="AB64" s="71"/>
      <c r="AC64" s="71"/>
    </row>
    <row r="65" spans="1:29" ht="6" customHeight="1">
      <c r="A65">
        <v>39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1"/>
      <c r="O65" s="151"/>
      <c r="P65" s="154">
        <f t="shared" si="7"/>
        <v>0</v>
      </c>
      <c r="Q65" s="153">
        <f t="shared" si="8"/>
        <v>0</v>
      </c>
      <c r="R65" s="174">
        <f t="shared" si="9"/>
        <v>0</v>
      </c>
      <c r="S65" s="153"/>
      <c r="T65" s="155"/>
      <c r="AA65" s="71"/>
      <c r="AB65" s="71"/>
      <c r="AC65" s="71"/>
    </row>
    <row r="66" spans="1:29" ht="6" customHeight="1">
      <c r="A66">
        <v>40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1"/>
      <c r="O66" s="151"/>
      <c r="P66" s="154">
        <f t="shared" si="7"/>
        <v>0</v>
      </c>
      <c r="Q66" s="153">
        <f t="shared" si="8"/>
        <v>0</v>
      </c>
      <c r="R66" s="174">
        <f t="shared" si="9"/>
        <v>0</v>
      </c>
      <c r="S66" s="153"/>
      <c r="T66" s="155"/>
      <c r="AA66" s="71"/>
      <c r="AB66" s="71"/>
      <c r="AC66" s="71"/>
    </row>
    <row r="67" spans="1:29" ht="6" customHeight="1">
      <c r="A67">
        <v>41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1"/>
      <c r="O67" s="151"/>
      <c r="P67" s="154">
        <f t="shared" si="7"/>
        <v>0</v>
      </c>
      <c r="Q67" s="153">
        <f t="shared" si="8"/>
        <v>0</v>
      </c>
      <c r="R67" s="174">
        <f t="shared" si="9"/>
        <v>0</v>
      </c>
      <c r="S67" s="153"/>
      <c r="T67" s="155"/>
      <c r="AA67" s="71"/>
      <c r="AB67" s="71"/>
      <c r="AC67" s="71"/>
    </row>
    <row r="68" spans="1:29" ht="6" customHeight="1">
      <c r="A68">
        <v>42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1"/>
      <c r="O68" s="151"/>
      <c r="P68" s="154">
        <f t="shared" si="7"/>
        <v>0</v>
      </c>
      <c r="Q68" s="153">
        <f t="shared" si="8"/>
        <v>0</v>
      </c>
      <c r="R68" s="174">
        <f t="shared" si="9"/>
        <v>0</v>
      </c>
      <c r="S68" s="153"/>
      <c r="T68" s="155"/>
      <c r="AA68" s="71"/>
      <c r="AB68" s="71"/>
      <c r="AC68" s="71"/>
    </row>
    <row r="69" spans="1:29" ht="6" customHeight="1">
      <c r="A69">
        <v>43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1"/>
      <c r="O69" s="151"/>
      <c r="P69" s="154">
        <f t="shared" si="7"/>
        <v>0</v>
      </c>
      <c r="Q69" s="153">
        <f t="shared" si="8"/>
        <v>0</v>
      </c>
      <c r="R69" s="174">
        <f t="shared" si="9"/>
        <v>0</v>
      </c>
      <c r="S69" s="153"/>
      <c r="T69" s="155"/>
      <c r="AA69" s="71"/>
      <c r="AB69" s="71"/>
      <c r="AC69" s="71"/>
    </row>
    <row r="70" spans="1:20" ht="6" customHeight="1">
      <c r="A70">
        <v>44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1"/>
      <c r="O70" s="151"/>
      <c r="P70" s="154">
        <f t="shared" si="7"/>
        <v>0</v>
      </c>
      <c r="Q70" s="153">
        <f t="shared" si="8"/>
        <v>0</v>
      </c>
      <c r="R70" s="174">
        <f t="shared" si="9"/>
        <v>0</v>
      </c>
      <c r="S70" s="153"/>
      <c r="T70" s="155"/>
    </row>
    <row r="71" spans="1:20" ht="6" customHeight="1">
      <c r="A71">
        <v>45</v>
      </c>
      <c r="B71" s="149"/>
      <c r="C71" s="171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1"/>
      <c r="O71" s="151"/>
      <c r="P71" s="154">
        <f t="shared" si="7"/>
        <v>0</v>
      </c>
      <c r="Q71" s="153">
        <f t="shared" si="8"/>
        <v>0</v>
      </c>
      <c r="R71" s="174">
        <f t="shared" si="9"/>
        <v>0</v>
      </c>
      <c r="S71" s="153"/>
      <c r="T71" s="155"/>
    </row>
    <row r="72" spans="1:20" ht="6" customHeight="1">
      <c r="A72">
        <v>46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1"/>
      <c r="O72" s="151"/>
      <c r="P72" s="154">
        <f t="shared" si="7"/>
        <v>0</v>
      </c>
      <c r="Q72" s="153">
        <f t="shared" si="8"/>
        <v>0</v>
      </c>
      <c r="R72" s="174">
        <f t="shared" si="9"/>
        <v>0</v>
      </c>
      <c r="S72" s="153"/>
      <c r="T72" s="155"/>
    </row>
    <row r="73" spans="1:20" ht="6" customHeight="1">
      <c r="A73">
        <v>47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1"/>
      <c r="O73" s="151"/>
      <c r="P73" s="154">
        <f t="shared" si="7"/>
        <v>0</v>
      </c>
      <c r="Q73" s="153">
        <f t="shared" si="8"/>
        <v>0</v>
      </c>
      <c r="R73" s="174">
        <f t="shared" si="9"/>
        <v>0</v>
      </c>
      <c r="S73" s="153"/>
      <c r="T73" s="155"/>
    </row>
    <row r="74" spans="1:20" ht="6" customHeight="1">
      <c r="A74">
        <v>48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1"/>
      <c r="O74" s="151"/>
      <c r="P74" s="154">
        <f t="shared" si="7"/>
        <v>0</v>
      </c>
      <c r="Q74" s="153">
        <f t="shared" si="8"/>
        <v>0</v>
      </c>
      <c r="R74" s="174">
        <f t="shared" si="9"/>
        <v>0</v>
      </c>
      <c r="S74" s="153"/>
      <c r="T74" s="155"/>
    </row>
    <row r="75" spans="1:20" ht="6" customHeight="1">
      <c r="A75">
        <v>49</v>
      </c>
      <c r="B75" s="149"/>
      <c r="C75" s="171"/>
      <c r="D75" s="152"/>
      <c r="E75" s="172"/>
      <c r="F75" s="154"/>
      <c r="G75" s="173"/>
      <c r="H75" s="152"/>
      <c r="I75" s="172"/>
      <c r="J75" s="154"/>
      <c r="K75" s="173"/>
      <c r="L75" s="152"/>
      <c r="M75" s="172"/>
      <c r="N75" s="151"/>
      <c r="O75" s="151"/>
      <c r="P75" s="154">
        <f t="shared" si="7"/>
        <v>0</v>
      </c>
      <c r="Q75" s="153">
        <f t="shared" si="8"/>
        <v>0</v>
      </c>
      <c r="R75" s="174">
        <f t="shared" si="9"/>
        <v>0</v>
      </c>
      <c r="S75" s="153"/>
      <c r="T75" s="155"/>
    </row>
    <row r="76" spans="1:20" ht="6" customHeight="1">
      <c r="A76">
        <v>50</v>
      </c>
      <c r="B76" s="149"/>
      <c r="C76" s="171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1"/>
      <c r="O76" s="151"/>
      <c r="P76" s="154">
        <f t="shared" si="7"/>
        <v>0</v>
      </c>
      <c r="Q76" s="153">
        <f t="shared" si="8"/>
        <v>0</v>
      </c>
      <c r="R76" s="174">
        <f t="shared" si="9"/>
        <v>0</v>
      </c>
      <c r="S76" s="153"/>
      <c r="T76" s="155"/>
    </row>
    <row r="80" spans="2:18" ht="24.75">
      <c r="B80" s="197" t="s">
        <v>375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8" ht="24.75">
      <c r="B81" s="144"/>
      <c r="C81" s="144"/>
      <c r="D81" s="6"/>
      <c r="E81" s="6"/>
      <c r="F81" s="6"/>
      <c r="G81" s="6"/>
      <c r="H81" s="6"/>
    </row>
    <row r="83" spans="2:20" ht="14.25">
      <c r="B83" s="145" t="s">
        <v>2</v>
      </c>
      <c r="C83" s="166" t="s">
        <v>5</v>
      </c>
      <c r="D83" s="12" t="s">
        <v>344</v>
      </c>
      <c r="E83" s="167" t="s">
        <v>345</v>
      </c>
      <c r="F83" s="147" t="s">
        <v>346</v>
      </c>
      <c r="G83" s="168" t="s">
        <v>347</v>
      </c>
      <c r="H83" s="12" t="s">
        <v>348</v>
      </c>
      <c r="I83" s="167" t="s">
        <v>349</v>
      </c>
      <c r="J83" s="147" t="s">
        <v>350</v>
      </c>
      <c r="K83" s="168" t="s">
        <v>351</v>
      </c>
      <c r="L83" s="12" t="s">
        <v>352</v>
      </c>
      <c r="M83" s="167" t="s">
        <v>353</v>
      </c>
      <c r="N83" s="12" t="s">
        <v>354</v>
      </c>
      <c r="O83" s="133" t="s">
        <v>355</v>
      </c>
      <c r="P83" s="147" t="s">
        <v>10</v>
      </c>
      <c r="Q83" s="168" t="s">
        <v>356</v>
      </c>
      <c r="R83" s="169" t="s">
        <v>357</v>
      </c>
      <c r="S83" s="168" t="s">
        <v>359</v>
      </c>
      <c r="T83" s="170"/>
    </row>
    <row r="84" spans="1:20" ht="14.25">
      <c r="A84">
        <v>1</v>
      </c>
      <c r="B84" s="149" t="s">
        <v>81</v>
      </c>
      <c r="C84" s="171" t="s">
        <v>82</v>
      </c>
      <c r="D84" s="152">
        <v>375</v>
      </c>
      <c r="E84" s="172">
        <v>30</v>
      </c>
      <c r="F84" s="154"/>
      <c r="G84" s="173"/>
      <c r="H84" s="152"/>
      <c r="I84" s="172"/>
      <c r="J84" s="154"/>
      <c r="K84" s="173"/>
      <c r="L84" s="152"/>
      <c r="M84" s="172"/>
      <c r="N84" s="152"/>
      <c r="O84" s="153"/>
      <c r="P84" s="154">
        <f aca="true" t="shared" si="10" ref="P84:P109">SUM(D84+F84+H84+J84+L84)</f>
        <v>375</v>
      </c>
      <c r="Q84" s="153">
        <f aca="true" t="shared" si="11" ref="Q84:Q109">IF(P84&gt;0,AVERAGE(D84,F84,H84,J84,L84),0)</f>
        <v>375</v>
      </c>
      <c r="R84" s="174">
        <f aca="true" t="shared" si="12" ref="R84:R109">SUM(E84+G84+I84+K84+M84)</f>
        <v>30</v>
      </c>
      <c r="S84" s="153">
        <f aca="true" t="shared" si="13" ref="S84:S109">MIN(E84,G84,I84,K84,M84)</f>
        <v>30</v>
      </c>
      <c r="T84" s="155">
        <v>30</v>
      </c>
    </row>
    <row r="85" spans="1:20" ht="14.25">
      <c r="A85">
        <v>2</v>
      </c>
      <c r="B85" s="149" t="s">
        <v>70</v>
      </c>
      <c r="C85" s="171" t="s">
        <v>75</v>
      </c>
      <c r="D85" s="152">
        <v>354</v>
      </c>
      <c r="E85" s="172">
        <v>26</v>
      </c>
      <c r="F85" s="154"/>
      <c r="G85" s="173"/>
      <c r="H85" s="152"/>
      <c r="I85" s="172"/>
      <c r="J85" s="154"/>
      <c r="K85" s="173"/>
      <c r="L85" s="152"/>
      <c r="M85" s="172"/>
      <c r="N85" s="152"/>
      <c r="O85" s="153"/>
      <c r="P85" s="154">
        <f t="shared" si="10"/>
        <v>354</v>
      </c>
      <c r="Q85" s="153">
        <f t="shared" si="11"/>
        <v>354</v>
      </c>
      <c r="R85" s="174">
        <f t="shared" si="12"/>
        <v>26</v>
      </c>
      <c r="S85" s="153">
        <f t="shared" si="13"/>
        <v>26</v>
      </c>
      <c r="T85" s="155">
        <v>26</v>
      </c>
    </row>
    <row r="86" spans="1:20" ht="14.25">
      <c r="A86">
        <v>3</v>
      </c>
      <c r="B86" s="149" t="s">
        <v>78</v>
      </c>
      <c r="C86" s="171" t="s">
        <v>33</v>
      </c>
      <c r="D86" s="152">
        <v>352</v>
      </c>
      <c r="E86" s="172">
        <v>24</v>
      </c>
      <c r="F86" s="154"/>
      <c r="G86" s="173"/>
      <c r="H86" s="152"/>
      <c r="I86" s="172"/>
      <c r="J86" s="154"/>
      <c r="K86" s="173"/>
      <c r="L86" s="152"/>
      <c r="M86" s="172"/>
      <c r="N86" s="152"/>
      <c r="O86" s="153"/>
      <c r="P86" s="154">
        <f t="shared" si="10"/>
        <v>352</v>
      </c>
      <c r="Q86" s="153">
        <f t="shared" si="11"/>
        <v>352</v>
      </c>
      <c r="R86" s="174">
        <f t="shared" si="12"/>
        <v>24</v>
      </c>
      <c r="S86" s="153">
        <f t="shared" si="13"/>
        <v>24</v>
      </c>
      <c r="T86" s="155">
        <v>24</v>
      </c>
    </row>
    <row r="87" spans="1:20" ht="14.25">
      <c r="A87">
        <v>4</v>
      </c>
      <c r="B87" s="149" t="s">
        <v>83</v>
      </c>
      <c r="C87" s="171" t="s">
        <v>15</v>
      </c>
      <c r="D87" s="152">
        <v>351</v>
      </c>
      <c r="E87" s="172">
        <v>22</v>
      </c>
      <c r="F87" s="154"/>
      <c r="G87" s="173"/>
      <c r="H87" s="152"/>
      <c r="I87" s="172"/>
      <c r="J87" s="154"/>
      <c r="K87" s="173"/>
      <c r="L87" s="152"/>
      <c r="M87" s="172"/>
      <c r="N87" s="152"/>
      <c r="O87" s="153"/>
      <c r="P87" s="154">
        <f t="shared" si="10"/>
        <v>351</v>
      </c>
      <c r="Q87" s="153">
        <f t="shared" si="11"/>
        <v>351</v>
      </c>
      <c r="R87" s="174">
        <f t="shared" si="12"/>
        <v>22</v>
      </c>
      <c r="S87" s="153">
        <f t="shared" si="13"/>
        <v>22</v>
      </c>
      <c r="T87" s="155">
        <v>22</v>
      </c>
    </row>
    <row r="88" spans="1:20" ht="14.25">
      <c r="A88">
        <v>5</v>
      </c>
      <c r="B88" s="149" t="s">
        <v>74</v>
      </c>
      <c r="C88" s="171" t="s">
        <v>75</v>
      </c>
      <c r="D88" s="152">
        <v>350</v>
      </c>
      <c r="E88" s="172">
        <v>21</v>
      </c>
      <c r="F88" s="154"/>
      <c r="G88" s="173"/>
      <c r="H88" s="152"/>
      <c r="I88" s="172"/>
      <c r="J88" s="154"/>
      <c r="K88" s="173"/>
      <c r="L88" s="152"/>
      <c r="M88" s="172"/>
      <c r="N88" s="152"/>
      <c r="O88" s="153"/>
      <c r="P88" s="154">
        <f t="shared" si="10"/>
        <v>350</v>
      </c>
      <c r="Q88" s="153">
        <f t="shared" si="11"/>
        <v>350</v>
      </c>
      <c r="R88" s="174">
        <f t="shared" si="12"/>
        <v>21</v>
      </c>
      <c r="S88" s="153">
        <f t="shared" si="13"/>
        <v>21</v>
      </c>
      <c r="T88" s="155">
        <v>21</v>
      </c>
    </row>
    <row r="89" spans="1:20" ht="14.25">
      <c r="A89">
        <v>6</v>
      </c>
      <c r="B89" s="149" t="s">
        <v>76</v>
      </c>
      <c r="C89" s="171" t="s">
        <v>33</v>
      </c>
      <c r="D89" s="152">
        <v>324</v>
      </c>
      <c r="E89" s="172">
        <v>20</v>
      </c>
      <c r="F89" s="154"/>
      <c r="G89" s="173"/>
      <c r="H89" s="152"/>
      <c r="I89" s="172"/>
      <c r="J89" s="154"/>
      <c r="K89" s="173"/>
      <c r="L89" s="152"/>
      <c r="M89" s="172"/>
      <c r="N89" s="152"/>
      <c r="O89" s="153"/>
      <c r="P89" s="154">
        <f t="shared" si="10"/>
        <v>324</v>
      </c>
      <c r="Q89" s="153">
        <f t="shared" si="11"/>
        <v>324</v>
      </c>
      <c r="R89" s="174">
        <f t="shared" si="12"/>
        <v>20</v>
      </c>
      <c r="S89" s="153">
        <f t="shared" si="13"/>
        <v>20</v>
      </c>
      <c r="T89" s="155">
        <v>20</v>
      </c>
    </row>
    <row r="90" spans="1:20" ht="14.25">
      <c r="A90">
        <v>7</v>
      </c>
      <c r="B90" s="149" t="s">
        <v>77</v>
      </c>
      <c r="C90" s="171" t="s">
        <v>33</v>
      </c>
      <c r="D90" s="152">
        <v>310</v>
      </c>
      <c r="E90" s="172">
        <v>19</v>
      </c>
      <c r="F90" s="154"/>
      <c r="G90" s="173"/>
      <c r="H90" s="152"/>
      <c r="I90" s="172"/>
      <c r="J90" s="154"/>
      <c r="K90" s="173"/>
      <c r="L90" s="152"/>
      <c r="M90" s="172"/>
      <c r="N90" s="152"/>
      <c r="O90" s="153"/>
      <c r="P90" s="154">
        <f t="shared" si="10"/>
        <v>310</v>
      </c>
      <c r="Q90" s="153">
        <f t="shared" si="11"/>
        <v>310</v>
      </c>
      <c r="R90" s="174">
        <f t="shared" si="12"/>
        <v>19</v>
      </c>
      <c r="S90" s="153">
        <f t="shared" si="13"/>
        <v>19</v>
      </c>
      <c r="T90" s="155">
        <v>19</v>
      </c>
    </row>
    <row r="91" spans="1:20" ht="17.25" customHeight="1">
      <c r="A91">
        <v>8</v>
      </c>
      <c r="B91" s="149" t="s">
        <v>84</v>
      </c>
      <c r="C91" s="171" t="s">
        <v>75</v>
      </c>
      <c r="D91" s="152">
        <v>236</v>
      </c>
      <c r="E91" s="172">
        <v>18</v>
      </c>
      <c r="F91" s="154"/>
      <c r="G91" s="173"/>
      <c r="H91" s="152"/>
      <c r="I91" s="172"/>
      <c r="J91" s="154"/>
      <c r="K91" s="173"/>
      <c r="L91" s="152"/>
      <c r="M91" s="172"/>
      <c r="N91" s="152"/>
      <c r="O91" s="153"/>
      <c r="P91" s="154">
        <f t="shared" si="10"/>
        <v>236</v>
      </c>
      <c r="Q91" s="153">
        <f t="shared" si="11"/>
        <v>236</v>
      </c>
      <c r="R91" s="174">
        <f t="shared" si="12"/>
        <v>18</v>
      </c>
      <c r="S91" s="153">
        <f t="shared" si="13"/>
        <v>18</v>
      </c>
      <c r="T91" s="155">
        <v>18</v>
      </c>
    </row>
    <row r="92" spans="1:20" ht="17.25" customHeight="1">
      <c r="A92">
        <v>9</v>
      </c>
      <c r="B92" s="156"/>
      <c r="C92" s="175"/>
      <c r="D92" s="152"/>
      <c r="E92" s="172"/>
      <c r="F92" s="154"/>
      <c r="G92" s="173"/>
      <c r="H92" s="152"/>
      <c r="I92" s="172"/>
      <c r="J92" s="154"/>
      <c r="K92" s="173"/>
      <c r="L92" s="152"/>
      <c r="M92" s="172"/>
      <c r="N92" s="152"/>
      <c r="O92" s="153"/>
      <c r="P92" s="154">
        <f t="shared" si="10"/>
        <v>0</v>
      </c>
      <c r="Q92" s="153">
        <f t="shared" si="11"/>
        <v>0</v>
      </c>
      <c r="R92" s="174">
        <f t="shared" si="12"/>
        <v>0</v>
      </c>
      <c r="S92" s="153">
        <f t="shared" si="13"/>
        <v>0</v>
      </c>
      <c r="T92" s="155"/>
    </row>
    <row r="93" spans="1:20" ht="17.25" customHeight="1">
      <c r="A93">
        <v>10</v>
      </c>
      <c r="B93" s="149"/>
      <c r="C93" s="171"/>
      <c r="D93" s="152"/>
      <c r="E93" s="172"/>
      <c r="F93" s="154"/>
      <c r="G93" s="173"/>
      <c r="H93" s="152"/>
      <c r="I93" s="172"/>
      <c r="J93" s="154"/>
      <c r="K93" s="173"/>
      <c r="L93" s="152"/>
      <c r="M93" s="172"/>
      <c r="N93" s="152"/>
      <c r="O93" s="153"/>
      <c r="P93" s="154">
        <f t="shared" si="10"/>
        <v>0</v>
      </c>
      <c r="Q93" s="153">
        <f t="shared" si="11"/>
        <v>0</v>
      </c>
      <c r="R93" s="174">
        <f t="shared" si="12"/>
        <v>0</v>
      </c>
      <c r="S93" s="153">
        <f t="shared" si="13"/>
        <v>0</v>
      </c>
      <c r="T93" s="155"/>
    </row>
    <row r="94" spans="1:20" ht="17.25" customHeight="1">
      <c r="A94">
        <v>11</v>
      </c>
      <c r="B94" s="149"/>
      <c r="C94" s="171"/>
      <c r="D94" s="152"/>
      <c r="E94" s="172"/>
      <c r="F94" s="154"/>
      <c r="G94" s="173"/>
      <c r="H94" s="152"/>
      <c r="I94" s="172"/>
      <c r="J94" s="154"/>
      <c r="K94" s="173"/>
      <c r="L94" s="152"/>
      <c r="M94" s="172"/>
      <c r="N94" s="152"/>
      <c r="O94" s="153"/>
      <c r="P94" s="154">
        <f t="shared" si="10"/>
        <v>0</v>
      </c>
      <c r="Q94" s="153">
        <f t="shared" si="11"/>
        <v>0</v>
      </c>
      <c r="R94" s="174">
        <f t="shared" si="12"/>
        <v>0</v>
      </c>
      <c r="S94" s="153">
        <f t="shared" si="13"/>
        <v>0</v>
      </c>
      <c r="T94" s="155"/>
    </row>
    <row r="95" spans="1:20" ht="15" customHeight="1">
      <c r="A95">
        <v>12</v>
      </c>
      <c r="B95" s="164"/>
      <c r="C95" s="176"/>
      <c r="D95" s="160"/>
      <c r="E95" s="177"/>
      <c r="F95" s="162"/>
      <c r="G95" s="178"/>
      <c r="H95" s="160"/>
      <c r="I95" s="177"/>
      <c r="J95" s="162"/>
      <c r="K95" s="178"/>
      <c r="L95" s="160"/>
      <c r="M95" s="177"/>
      <c r="N95" s="160"/>
      <c r="O95" s="161"/>
      <c r="P95" s="162">
        <f t="shared" si="10"/>
        <v>0</v>
      </c>
      <c r="Q95" s="153">
        <f t="shared" si="11"/>
        <v>0</v>
      </c>
      <c r="R95" s="179">
        <f t="shared" si="12"/>
        <v>0</v>
      </c>
      <c r="S95" s="153">
        <f t="shared" si="13"/>
        <v>0</v>
      </c>
      <c r="T95" s="155"/>
    </row>
    <row r="96" spans="1:20" ht="15" customHeight="1">
      <c r="A96">
        <v>13</v>
      </c>
      <c r="B96" s="149"/>
      <c r="C96" s="171"/>
      <c r="D96" s="152"/>
      <c r="E96" s="172"/>
      <c r="F96" s="154"/>
      <c r="G96" s="173"/>
      <c r="H96" s="152"/>
      <c r="I96" s="172"/>
      <c r="J96" s="154"/>
      <c r="K96" s="173"/>
      <c r="L96" s="152"/>
      <c r="M96" s="172"/>
      <c r="N96" s="152"/>
      <c r="O96" s="153"/>
      <c r="P96" s="154">
        <f t="shared" si="10"/>
        <v>0</v>
      </c>
      <c r="Q96" s="153">
        <f t="shared" si="11"/>
        <v>0</v>
      </c>
      <c r="R96" s="174">
        <f t="shared" si="12"/>
        <v>0</v>
      </c>
      <c r="S96" s="153">
        <f t="shared" si="13"/>
        <v>0</v>
      </c>
      <c r="T96" s="155"/>
    </row>
    <row r="97" spans="1:20" ht="15" customHeight="1">
      <c r="A97">
        <v>14</v>
      </c>
      <c r="B97" s="149"/>
      <c r="C97" s="171"/>
      <c r="D97" s="152"/>
      <c r="E97" s="172"/>
      <c r="F97" s="154"/>
      <c r="G97" s="173"/>
      <c r="H97" s="152"/>
      <c r="I97" s="172"/>
      <c r="J97" s="154"/>
      <c r="K97" s="173"/>
      <c r="L97" s="152"/>
      <c r="M97" s="172"/>
      <c r="N97" s="152"/>
      <c r="O97" s="153"/>
      <c r="P97" s="154">
        <f t="shared" si="10"/>
        <v>0</v>
      </c>
      <c r="Q97" s="153">
        <f t="shared" si="11"/>
        <v>0</v>
      </c>
      <c r="R97" s="174">
        <f t="shared" si="12"/>
        <v>0</v>
      </c>
      <c r="S97" s="153">
        <f t="shared" si="13"/>
        <v>0</v>
      </c>
      <c r="T97" s="155"/>
    </row>
    <row r="98" spans="1:20" ht="15" customHeight="1">
      <c r="A98">
        <v>15</v>
      </c>
      <c r="B98" s="149"/>
      <c r="C98" s="171"/>
      <c r="D98" s="152"/>
      <c r="E98" s="172"/>
      <c r="F98" s="154"/>
      <c r="G98" s="173"/>
      <c r="H98" s="152"/>
      <c r="I98" s="172"/>
      <c r="J98" s="154"/>
      <c r="K98" s="173"/>
      <c r="L98" s="152"/>
      <c r="M98" s="172"/>
      <c r="N98" s="152"/>
      <c r="O98" s="153"/>
      <c r="P98" s="154">
        <f t="shared" si="10"/>
        <v>0</v>
      </c>
      <c r="Q98" s="153">
        <f t="shared" si="11"/>
        <v>0</v>
      </c>
      <c r="R98" s="174">
        <f t="shared" si="12"/>
        <v>0</v>
      </c>
      <c r="S98" s="153">
        <f t="shared" si="13"/>
        <v>0</v>
      </c>
      <c r="T98" s="155"/>
    </row>
    <row r="99" spans="1:20" ht="13.5" customHeight="1">
      <c r="A99">
        <v>16</v>
      </c>
      <c r="B99" s="149"/>
      <c r="C99" s="171"/>
      <c r="D99" s="152"/>
      <c r="E99" s="172"/>
      <c r="F99" s="154"/>
      <c r="G99" s="173"/>
      <c r="H99" s="152"/>
      <c r="I99" s="172"/>
      <c r="J99" s="154"/>
      <c r="K99" s="173"/>
      <c r="L99" s="152"/>
      <c r="M99" s="172"/>
      <c r="N99" s="152"/>
      <c r="O99" s="153"/>
      <c r="P99" s="154">
        <f t="shared" si="10"/>
        <v>0</v>
      </c>
      <c r="Q99" s="153">
        <f t="shared" si="11"/>
        <v>0</v>
      </c>
      <c r="R99" s="174">
        <f t="shared" si="12"/>
        <v>0</v>
      </c>
      <c r="S99" s="153">
        <f t="shared" si="13"/>
        <v>0</v>
      </c>
      <c r="T99" s="155"/>
    </row>
    <row r="100" spans="1:20" ht="6.75" customHeight="1">
      <c r="A100">
        <v>17</v>
      </c>
      <c r="B100" s="149"/>
      <c r="C100" s="171"/>
      <c r="D100" s="152"/>
      <c r="E100" s="172"/>
      <c r="F100" s="154"/>
      <c r="G100" s="173"/>
      <c r="H100" s="152"/>
      <c r="I100" s="172"/>
      <c r="J100" s="154"/>
      <c r="K100" s="173"/>
      <c r="L100" s="152"/>
      <c r="M100" s="172"/>
      <c r="N100" s="152"/>
      <c r="O100" s="153"/>
      <c r="P100" s="154">
        <f t="shared" si="10"/>
        <v>0</v>
      </c>
      <c r="Q100" s="153">
        <f t="shared" si="11"/>
        <v>0</v>
      </c>
      <c r="R100" s="174">
        <f t="shared" si="12"/>
        <v>0</v>
      </c>
      <c r="S100" s="153">
        <f t="shared" si="13"/>
        <v>0</v>
      </c>
      <c r="T100" s="155"/>
    </row>
    <row r="101" spans="1:20" ht="6.75" customHeight="1">
      <c r="A101">
        <v>18</v>
      </c>
      <c r="B101" s="149"/>
      <c r="C101" s="171"/>
      <c r="D101" s="152"/>
      <c r="E101" s="172"/>
      <c r="F101" s="154"/>
      <c r="G101" s="173"/>
      <c r="H101" s="152"/>
      <c r="I101" s="172"/>
      <c r="J101" s="154"/>
      <c r="K101" s="173"/>
      <c r="L101" s="152"/>
      <c r="M101" s="172"/>
      <c r="N101" s="152"/>
      <c r="O101" s="153"/>
      <c r="P101" s="154">
        <f t="shared" si="10"/>
        <v>0</v>
      </c>
      <c r="Q101" s="153">
        <f t="shared" si="11"/>
        <v>0</v>
      </c>
      <c r="R101" s="174">
        <f t="shared" si="12"/>
        <v>0</v>
      </c>
      <c r="S101" s="153">
        <f t="shared" si="13"/>
        <v>0</v>
      </c>
      <c r="T101" s="155"/>
    </row>
    <row r="102" spans="1:20" ht="6.75" customHeight="1">
      <c r="A102">
        <v>19</v>
      </c>
      <c r="B102" s="149"/>
      <c r="C102" s="171"/>
      <c r="D102" s="152"/>
      <c r="E102" s="172"/>
      <c r="F102" s="154"/>
      <c r="G102" s="173"/>
      <c r="H102" s="152"/>
      <c r="I102" s="172"/>
      <c r="J102" s="154"/>
      <c r="K102" s="173"/>
      <c r="L102" s="152"/>
      <c r="M102" s="172"/>
      <c r="N102" s="152"/>
      <c r="O102" s="153"/>
      <c r="P102" s="154">
        <f t="shared" si="10"/>
        <v>0</v>
      </c>
      <c r="Q102" s="153">
        <f t="shared" si="11"/>
        <v>0</v>
      </c>
      <c r="R102" s="174">
        <f t="shared" si="12"/>
        <v>0</v>
      </c>
      <c r="S102" s="153">
        <f t="shared" si="13"/>
        <v>0</v>
      </c>
      <c r="T102" s="155"/>
    </row>
    <row r="103" spans="1:20" ht="6.75" customHeight="1">
      <c r="A103">
        <v>20</v>
      </c>
      <c r="B103" s="149"/>
      <c r="C103" s="171"/>
      <c r="D103" s="152"/>
      <c r="E103" s="172"/>
      <c r="F103" s="154"/>
      <c r="G103" s="173"/>
      <c r="H103" s="152"/>
      <c r="I103" s="172"/>
      <c r="J103" s="154"/>
      <c r="K103" s="173"/>
      <c r="L103" s="152"/>
      <c r="M103" s="172"/>
      <c r="N103" s="152"/>
      <c r="O103" s="153"/>
      <c r="P103" s="154">
        <f t="shared" si="10"/>
        <v>0</v>
      </c>
      <c r="Q103" s="153">
        <f t="shared" si="11"/>
        <v>0</v>
      </c>
      <c r="R103" s="174">
        <f t="shared" si="12"/>
        <v>0</v>
      </c>
      <c r="S103" s="153">
        <f t="shared" si="13"/>
        <v>0</v>
      </c>
      <c r="T103" s="155"/>
    </row>
    <row r="104" spans="1:20" ht="6.75" customHeight="1">
      <c r="A104">
        <v>21</v>
      </c>
      <c r="B104" s="149"/>
      <c r="C104" s="171"/>
      <c r="D104" s="152"/>
      <c r="E104" s="172"/>
      <c r="F104" s="154"/>
      <c r="G104" s="173"/>
      <c r="H104" s="152"/>
      <c r="I104" s="172"/>
      <c r="J104" s="154"/>
      <c r="K104" s="173"/>
      <c r="L104" s="152"/>
      <c r="M104" s="172"/>
      <c r="N104" s="152"/>
      <c r="O104" s="153"/>
      <c r="P104" s="154">
        <f t="shared" si="10"/>
        <v>0</v>
      </c>
      <c r="Q104" s="153">
        <f t="shared" si="11"/>
        <v>0</v>
      </c>
      <c r="R104" s="174">
        <f t="shared" si="12"/>
        <v>0</v>
      </c>
      <c r="S104" s="153">
        <f t="shared" si="13"/>
        <v>0</v>
      </c>
      <c r="T104" s="155"/>
    </row>
    <row r="105" spans="1:20" ht="6.75" customHeight="1">
      <c r="A105">
        <v>22</v>
      </c>
      <c r="B105" s="149"/>
      <c r="C105" s="171"/>
      <c r="D105" s="152"/>
      <c r="E105" s="172"/>
      <c r="F105" s="154"/>
      <c r="G105" s="173"/>
      <c r="H105" s="152"/>
      <c r="I105" s="172"/>
      <c r="J105" s="154"/>
      <c r="K105" s="173"/>
      <c r="L105" s="152"/>
      <c r="M105" s="172"/>
      <c r="N105" s="152"/>
      <c r="O105" s="153"/>
      <c r="P105" s="154">
        <f t="shared" si="10"/>
        <v>0</v>
      </c>
      <c r="Q105" s="153">
        <f t="shared" si="11"/>
        <v>0</v>
      </c>
      <c r="R105" s="174">
        <f t="shared" si="12"/>
        <v>0</v>
      </c>
      <c r="S105" s="153">
        <f t="shared" si="13"/>
        <v>0</v>
      </c>
      <c r="T105" s="155"/>
    </row>
    <row r="106" spans="1:20" ht="6.75" customHeight="1">
      <c r="A106">
        <v>23</v>
      </c>
      <c r="B106" s="149"/>
      <c r="C106" s="171"/>
      <c r="D106" s="152"/>
      <c r="E106" s="172"/>
      <c r="F106" s="154"/>
      <c r="G106" s="173"/>
      <c r="H106" s="152"/>
      <c r="I106" s="172"/>
      <c r="J106" s="154"/>
      <c r="K106" s="173"/>
      <c r="L106" s="152"/>
      <c r="M106" s="172"/>
      <c r="N106" s="152"/>
      <c r="O106" s="153"/>
      <c r="P106" s="154">
        <f t="shared" si="10"/>
        <v>0</v>
      </c>
      <c r="Q106" s="153">
        <f t="shared" si="11"/>
        <v>0</v>
      </c>
      <c r="R106" s="174">
        <f t="shared" si="12"/>
        <v>0</v>
      </c>
      <c r="S106" s="153">
        <f t="shared" si="13"/>
        <v>0</v>
      </c>
      <c r="T106" s="155"/>
    </row>
    <row r="107" spans="1:20" ht="6.75" customHeight="1">
      <c r="A107">
        <v>24</v>
      </c>
      <c r="B107" s="149"/>
      <c r="C107" s="171"/>
      <c r="D107" s="152"/>
      <c r="E107" s="172"/>
      <c r="F107" s="154"/>
      <c r="G107" s="173"/>
      <c r="H107" s="152"/>
      <c r="I107" s="172"/>
      <c r="J107" s="154"/>
      <c r="K107" s="173"/>
      <c r="L107" s="152"/>
      <c r="M107" s="172"/>
      <c r="N107" s="160"/>
      <c r="O107" s="161"/>
      <c r="P107" s="154">
        <f t="shared" si="10"/>
        <v>0</v>
      </c>
      <c r="Q107" s="153">
        <f t="shared" si="11"/>
        <v>0</v>
      </c>
      <c r="R107" s="174">
        <f t="shared" si="12"/>
        <v>0</v>
      </c>
      <c r="S107" s="153">
        <f t="shared" si="13"/>
        <v>0</v>
      </c>
      <c r="T107" s="155"/>
    </row>
    <row r="108" spans="1:20" ht="6.75" customHeight="1">
      <c r="A108">
        <v>25</v>
      </c>
      <c r="B108" s="149"/>
      <c r="C108" s="171"/>
      <c r="D108" s="152"/>
      <c r="E108" s="172"/>
      <c r="F108" s="154"/>
      <c r="G108" s="173"/>
      <c r="H108" s="152"/>
      <c r="I108" s="172"/>
      <c r="J108" s="154"/>
      <c r="K108" s="173"/>
      <c r="L108" s="152"/>
      <c r="M108" s="172"/>
      <c r="N108" s="152"/>
      <c r="O108" s="153"/>
      <c r="P108" s="154">
        <f t="shared" si="10"/>
        <v>0</v>
      </c>
      <c r="Q108" s="153">
        <f t="shared" si="11"/>
        <v>0</v>
      </c>
      <c r="R108" s="174">
        <f t="shared" si="12"/>
        <v>0</v>
      </c>
      <c r="S108" s="153">
        <f t="shared" si="13"/>
        <v>0</v>
      </c>
      <c r="T108" s="155"/>
    </row>
    <row r="109" spans="1:20" ht="6.75" customHeight="1">
      <c r="A109">
        <v>26</v>
      </c>
      <c r="B109" s="149"/>
      <c r="C109" s="171"/>
      <c r="D109" s="152"/>
      <c r="E109" s="172"/>
      <c r="F109" s="154"/>
      <c r="G109" s="173"/>
      <c r="H109" s="152"/>
      <c r="I109" s="172"/>
      <c r="J109" s="154"/>
      <c r="K109" s="173"/>
      <c r="L109" s="152"/>
      <c r="M109" s="172"/>
      <c r="N109" s="152"/>
      <c r="O109" s="153"/>
      <c r="P109" s="154">
        <f t="shared" si="10"/>
        <v>0</v>
      </c>
      <c r="Q109" s="153">
        <f t="shared" si="11"/>
        <v>0</v>
      </c>
      <c r="R109" s="174">
        <f t="shared" si="12"/>
        <v>0</v>
      </c>
      <c r="S109" s="153">
        <f t="shared" si="13"/>
        <v>0</v>
      </c>
      <c r="T109" s="155"/>
    </row>
    <row r="110" spans="14:15" ht="12.75">
      <c r="N110" s="152"/>
      <c r="O110" s="153"/>
    </row>
    <row r="111" spans="14:15" ht="12.75">
      <c r="N111" s="152"/>
      <c r="O111" s="153"/>
    </row>
    <row r="112" spans="14:15" ht="12.75">
      <c r="N112" s="152"/>
      <c r="O112" s="153"/>
    </row>
  </sheetData>
  <sheetProtection/>
  <mergeCells count="3">
    <mergeCell ref="C1:R1"/>
    <mergeCell ref="B23:R23"/>
    <mergeCell ref="B80:R80"/>
  </mergeCells>
  <printOptions/>
  <pageMargins left="0.7479166666666667" right="0.7479166666666667" top="0.1902777777777778" bottom="0.2701388888888889" header="0.5118055555555556" footer="0.5118055555555556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"/>
  <dimension ref="B4:O44"/>
  <sheetViews>
    <sheetView zoomScale="70" zoomScaleNormal="70" zoomScalePageLayoutView="0" workbookViewId="0" topLeftCell="A1">
      <selection activeCell="K55" sqref="K55"/>
    </sheetView>
  </sheetViews>
  <sheetFormatPr defaultColWidth="9.00390625" defaultRowHeight="12.75"/>
  <cols>
    <col min="2" max="2" width="31.875" style="0" customWidth="1"/>
  </cols>
  <sheetData>
    <row r="4" spans="2:5" ht="12.75">
      <c r="B4" s="61"/>
      <c r="C4" s="63"/>
      <c r="D4" s="63"/>
      <c r="E4" s="61"/>
    </row>
    <row r="5" spans="2:5" ht="12.75">
      <c r="B5" s="61"/>
      <c r="C5" s="62"/>
      <c r="D5" s="63"/>
      <c r="E5" s="61"/>
    </row>
    <row r="6" spans="2:5" ht="12.75">
      <c r="B6" s="67"/>
      <c r="C6" s="63"/>
      <c r="D6" s="66"/>
      <c r="E6" s="61"/>
    </row>
    <row r="7" spans="2:5" ht="12.75">
      <c r="B7" s="67"/>
      <c r="C7" s="63"/>
      <c r="D7" s="66"/>
      <c r="E7" s="61"/>
    </row>
    <row r="8" spans="2:5" ht="12.75">
      <c r="B8" s="67"/>
      <c r="C8" s="63"/>
      <c r="D8" s="66"/>
      <c r="E8" s="61"/>
    </row>
    <row r="9" spans="2:5" ht="12.75">
      <c r="B9" s="61"/>
      <c r="C9" s="66"/>
      <c r="D9" s="66"/>
      <c r="E9" s="67"/>
    </row>
    <row r="10" spans="2:5" ht="12.75">
      <c r="B10" s="61"/>
      <c r="C10" s="62"/>
      <c r="D10" s="63"/>
      <c r="E10" s="61"/>
    </row>
    <row r="11" spans="2:15" ht="12.75">
      <c r="B11" s="67"/>
      <c r="C11" s="63"/>
      <c r="D11" s="66"/>
      <c r="E11" s="61"/>
      <c r="L11" s="61"/>
      <c r="M11" s="63"/>
      <c r="N11" s="66"/>
      <c r="O11" s="61"/>
    </row>
    <row r="12" spans="2:15" ht="12.75">
      <c r="B12" s="67"/>
      <c r="C12" s="63"/>
      <c r="D12" s="66"/>
      <c r="E12" s="61"/>
      <c r="L12" s="61"/>
      <c r="M12" s="63"/>
      <c r="N12" s="63"/>
      <c r="O12" s="61"/>
    </row>
    <row r="13" spans="2:15" ht="12.75">
      <c r="B13" s="67"/>
      <c r="C13" s="63"/>
      <c r="D13" s="66"/>
      <c r="E13" s="61"/>
      <c r="L13" s="61"/>
      <c r="M13" s="63"/>
      <c r="N13" s="63"/>
      <c r="O13" s="61"/>
    </row>
    <row r="14" spans="2:15" ht="12.75">
      <c r="B14" s="67"/>
      <c r="C14" s="63"/>
      <c r="D14" s="66"/>
      <c r="E14" s="61"/>
      <c r="L14" s="61"/>
      <c r="M14" s="63"/>
      <c r="N14" s="63"/>
      <c r="O14" s="61"/>
    </row>
    <row r="15" spans="2:15" ht="12.75">
      <c r="B15" s="67"/>
      <c r="C15" s="63"/>
      <c r="D15" s="66"/>
      <c r="E15" s="61"/>
      <c r="L15" s="61"/>
      <c r="M15" s="63"/>
      <c r="N15" s="66"/>
      <c r="O15" s="61"/>
    </row>
    <row r="16" spans="2:15" ht="12.75">
      <c r="B16" s="67"/>
      <c r="C16" s="63"/>
      <c r="D16" s="66"/>
      <c r="E16" s="61"/>
      <c r="L16" s="70"/>
      <c r="M16" s="62"/>
      <c r="N16" s="63"/>
      <c r="O16" s="61"/>
    </row>
    <row r="17" spans="2:15" ht="12.75">
      <c r="B17" s="67"/>
      <c r="C17" s="63"/>
      <c r="D17" s="66"/>
      <c r="E17" s="61"/>
      <c r="L17" s="61"/>
      <c r="M17" s="63"/>
      <c r="N17" s="63"/>
      <c r="O17" s="61"/>
    </row>
    <row r="18" spans="2:15" ht="12.75">
      <c r="B18" s="67"/>
      <c r="C18" s="63"/>
      <c r="D18" s="66"/>
      <c r="E18" s="61"/>
      <c r="L18" s="61"/>
      <c r="M18" s="63"/>
      <c r="N18" s="63"/>
      <c r="O18" s="61"/>
    </row>
    <row r="19" spans="2:15" ht="12.75">
      <c r="B19" s="67"/>
      <c r="C19" s="63"/>
      <c r="D19" s="66"/>
      <c r="E19" s="61"/>
      <c r="L19" s="67"/>
      <c r="M19" s="63"/>
      <c r="N19" s="63"/>
      <c r="O19" s="61"/>
    </row>
    <row r="20" spans="2:15" ht="12.75">
      <c r="B20" s="67"/>
      <c r="C20" s="63"/>
      <c r="D20" s="66"/>
      <c r="E20" s="61"/>
      <c r="L20" s="61"/>
      <c r="M20" s="66"/>
      <c r="N20" s="66"/>
      <c r="O20" s="61"/>
    </row>
    <row r="21" spans="2:15" ht="12.75">
      <c r="B21" s="67"/>
      <c r="C21" s="63"/>
      <c r="D21" s="66"/>
      <c r="E21" s="61"/>
      <c r="L21" s="61"/>
      <c r="M21" s="66"/>
      <c r="N21" s="66"/>
      <c r="O21" s="67"/>
    </row>
    <row r="22" spans="2:15" ht="12.75">
      <c r="B22" s="67"/>
      <c r="C22" s="63"/>
      <c r="D22" s="66"/>
      <c r="E22" s="61"/>
      <c r="L22" s="61"/>
      <c r="M22" s="66"/>
      <c r="N22" s="66"/>
      <c r="O22" s="67"/>
    </row>
    <row r="23" spans="2:15" ht="12.75">
      <c r="B23" s="67"/>
      <c r="C23" s="63"/>
      <c r="D23" s="66"/>
      <c r="E23" s="61"/>
      <c r="L23" s="61"/>
      <c r="M23" s="63"/>
      <c r="N23" s="63"/>
      <c r="O23" s="61"/>
    </row>
    <row r="24" spans="2:5" ht="12.75">
      <c r="B24" s="67"/>
      <c r="C24" s="63"/>
      <c r="D24" s="66"/>
      <c r="E24" s="61"/>
    </row>
    <row r="25" spans="2:5" ht="12.75">
      <c r="B25" s="67"/>
      <c r="C25" s="63"/>
      <c r="D25" s="66"/>
      <c r="E25" s="61"/>
    </row>
    <row r="26" spans="2:5" ht="12.75">
      <c r="B26" s="67"/>
      <c r="C26" s="63"/>
      <c r="D26" s="66"/>
      <c r="E26" s="61"/>
    </row>
    <row r="27" spans="2:15" ht="12.75">
      <c r="B27" s="67"/>
      <c r="C27" s="63"/>
      <c r="D27" s="66"/>
      <c r="E27" s="61"/>
      <c r="L27" s="61"/>
      <c r="M27" s="63"/>
      <c r="N27" s="63"/>
      <c r="O27" s="61"/>
    </row>
    <row r="28" spans="2:15" ht="12.75">
      <c r="B28" s="67"/>
      <c r="C28" s="63"/>
      <c r="D28" s="66"/>
      <c r="E28" s="61"/>
      <c r="L28" s="67"/>
      <c r="M28" s="66"/>
      <c r="N28" s="66"/>
      <c r="O28" s="61"/>
    </row>
    <row r="29" spans="2:15" ht="12.75">
      <c r="B29" s="67"/>
      <c r="C29" s="63"/>
      <c r="D29" s="66"/>
      <c r="E29" s="61"/>
      <c r="L29" s="61"/>
      <c r="M29" s="63"/>
      <c r="N29" s="63"/>
      <c r="O29" s="61"/>
    </row>
    <row r="30" spans="2:15" ht="12.75">
      <c r="B30" s="67"/>
      <c r="C30" s="63"/>
      <c r="D30" s="66"/>
      <c r="E30" s="61"/>
      <c r="L30" s="61"/>
      <c r="M30" s="63"/>
      <c r="N30" s="63"/>
      <c r="O30" s="61"/>
    </row>
    <row r="31" spans="2:15" ht="12.75">
      <c r="B31" s="67"/>
      <c r="C31" s="63"/>
      <c r="D31" s="66"/>
      <c r="E31" s="61"/>
      <c r="L31" s="61"/>
      <c r="M31" s="63"/>
      <c r="N31" s="63"/>
      <c r="O31" s="61"/>
    </row>
    <row r="32" spans="12:15" ht="12.75">
      <c r="L32" s="61"/>
      <c r="M32" s="63"/>
      <c r="N32" s="63"/>
      <c r="O32" s="61"/>
    </row>
    <row r="36" spans="2:5" ht="12.75">
      <c r="B36" s="61"/>
      <c r="C36" s="62"/>
      <c r="D36" s="63"/>
      <c r="E36" s="61"/>
    </row>
    <row r="37" spans="2:15" ht="12.75">
      <c r="B37" s="61"/>
      <c r="C37" s="62"/>
      <c r="D37" s="63"/>
      <c r="E37" s="61"/>
      <c r="L37" s="61"/>
      <c r="M37" s="63"/>
      <c r="N37" s="66"/>
      <c r="O37" s="61"/>
    </row>
    <row r="38" spans="2:5" ht="12.75">
      <c r="B38" s="67"/>
      <c r="C38" s="63"/>
      <c r="D38" s="66"/>
      <c r="E38" s="61"/>
    </row>
    <row r="39" spans="2:5" ht="12.75">
      <c r="B39" s="61"/>
      <c r="C39" s="62"/>
      <c r="D39" s="63"/>
      <c r="E39" s="61"/>
    </row>
    <row r="40" spans="2:5" ht="12.75">
      <c r="B40" s="61"/>
      <c r="C40" s="62"/>
      <c r="D40" s="63"/>
      <c r="E40" s="61"/>
    </row>
    <row r="41" spans="2:5" ht="12.75">
      <c r="B41" s="61"/>
      <c r="C41" s="62"/>
      <c r="D41" s="63"/>
      <c r="E41" s="61"/>
    </row>
    <row r="42" spans="2:5" ht="12.75">
      <c r="B42" s="61"/>
      <c r="C42" s="62"/>
      <c r="D42" s="63"/>
      <c r="E42" s="61"/>
    </row>
    <row r="43" spans="2:5" ht="12.75">
      <c r="B43" s="61"/>
      <c r="C43" s="62"/>
      <c r="D43" s="63"/>
      <c r="E43" s="61"/>
    </row>
    <row r="44" spans="2:5" ht="12.75">
      <c r="B44" s="61"/>
      <c r="C44" s="62"/>
      <c r="D44" s="63"/>
      <c r="E44" s="6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Z171"/>
  <sheetViews>
    <sheetView tabSelected="1" zoomScale="70" zoomScaleNormal="70" zoomScalePageLayoutView="0" workbookViewId="0" topLeftCell="A1">
      <selection activeCell="Y28" sqref="Y2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375" style="0" customWidth="1"/>
    <col min="4" max="4" width="8.875" style="1" customWidth="1"/>
    <col min="5" max="5" width="7.625" style="1" customWidth="1"/>
    <col min="6" max="6" width="24.75390625" style="0" customWidth="1"/>
    <col min="7" max="10" width="6.125" style="0" customWidth="1"/>
    <col min="11" max="11" width="9.75390625" style="0" customWidth="1"/>
    <col min="12" max="12" width="6.875" style="2" customWidth="1"/>
    <col min="13" max="13" width="2.00390625" style="3" customWidth="1"/>
    <col min="14" max="14" width="3.625" style="0" customWidth="1"/>
    <col min="16" max="16" width="26.875" style="0" customWidth="1"/>
    <col min="17" max="20" width="5.75390625" style="0" customWidth="1"/>
    <col min="22" max="22" width="9.125" style="3" customWidth="1"/>
    <col min="25" max="25" width="25.75390625" style="71" customWidth="1"/>
    <col min="26" max="26" width="9.125" style="71" customWidth="1"/>
  </cols>
  <sheetData>
    <row r="1" spans="3:16" ht="24.75">
      <c r="C1" s="195" t="s">
        <v>52</v>
      </c>
      <c r="D1" s="195"/>
      <c r="E1" s="195"/>
      <c r="F1" s="195"/>
      <c r="G1" s="195"/>
      <c r="H1" s="195"/>
      <c r="I1" s="195"/>
      <c r="J1" s="195"/>
      <c r="K1" s="195"/>
      <c r="L1" s="4"/>
      <c r="M1" s="5"/>
      <c r="N1" s="5"/>
      <c r="O1" s="6"/>
      <c r="P1" s="7" t="s">
        <v>53</v>
      </c>
    </row>
    <row r="2" spans="7:20" ht="12.75">
      <c r="G2" s="1"/>
      <c r="H2" s="1"/>
      <c r="J2" s="1"/>
      <c r="K2" s="1"/>
      <c r="M2" s="1"/>
      <c r="N2" s="1"/>
      <c r="P2" s="1"/>
      <c r="Q2" s="1"/>
      <c r="S2" s="1"/>
      <c r="T2" s="1"/>
    </row>
    <row r="3" spans="13:15" ht="12.75">
      <c r="M3" s="8"/>
      <c r="O3" s="1"/>
    </row>
    <row r="4" spans="3:26" ht="14.25"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2" t="s">
        <v>8</v>
      </c>
      <c r="J4" s="13" t="s">
        <v>9</v>
      </c>
      <c r="K4" s="14" t="s">
        <v>10</v>
      </c>
      <c r="L4" s="8"/>
      <c r="M4" s="8"/>
      <c r="N4" s="15">
        <v>1</v>
      </c>
      <c r="O4" s="16" t="s">
        <v>11</v>
      </c>
      <c r="P4" s="17" t="s">
        <v>54</v>
      </c>
      <c r="V4"/>
      <c r="Y4"/>
      <c r="Z4"/>
    </row>
    <row r="5" spans="1:26" ht="12.75">
      <c r="A5" s="15">
        <v>1</v>
      </c>
      <c r="B5" s="15"/>
      <c r="C5" s="18" t="s">
        <v>55</v>
      </c>
      <c r="D5" s="20">
        <v>1994</v>
      </c>
      <c r="E5" s="20">
        <v>613</v>
      </c>
      <c r="F5" s="21" t="s">
        <v>56</v>
      </c>
      <c r="G5" s="81">
        <v>91</v>
      </c>
      <c r="H5" s="82">
        <v>93</v>
      </c>
      <c r="I5" s="82">
        <v>89</v>
      </c>
      <c r="J5" s="83">
        <v>89</v>
      </c>
      <c r="K5" s="25">
        <f aca="true" t="shared" si="0" ref="K5:K17">SUM(G5:J5)</f>
        <v>362</v>
      </c>
      <c r="L5" s="26">
        <v>8101</v>
      </c>
      <c r="M5" s="8"/>
      <c r="N5" s="15"/>
      <c r="O5" s="27"/>
      <c r="P5" s="15"/>
      <c r="Q5" s="28" t="s">
        <v>6</v>
      </c>
      <c r="R5" s="28" t="s">
        <v>7</v>
      </c>
      <c r="S5" s="28" t="s">
        <v>8</v>
      </c>
      <c r="T5" s="28" t="s">
        <v>9</v>
      </c>
      <c r="U5" s="29" t="s">
        <v>10</v>
      </c>
      <c r="V5"/>
      <c r="Y5"/>
      <c r="Z5"/>
    </row>
    <row r="6" spans="1:26" ht="12.75">
      <c r="A6" s="15">
        <v>2</v>
      </c>
      <c r="B6" s="15"/>
      <c r="C6" s="30" t="s">
        <v>57</v>
      </c>
      <c r="D6" s="31">
        <v>1993</v>
      </c>
      <c r="E6" s="31">
        <v>616</v>
      </c>
      <c r="F6" s="33" t="s">
        <v>58</v>
      </c>
      <c r="G6" s="42">
        <v>92</v>
      </c>
      <c r="H6" s="43">
        <v>90</v>
      </c>
      <c r="I6" s="43">
        <v>89</v>
      </c>
      <c r="J6" s="44">
        <v>85</v>
      </c>
      <c r="K6" s="25">
        <f t="shared" si="0"/>
        <v>356</v>
      </c>
      <c r="L6" s="26">
        <v>8421</v>
      </c>
      <c r="M6" s="8"/>
      <c r="N6" s="15"/>
      <c r="O6" s="37">
        <v>611</v>
      </c>
      <c r="P6" s="38" t="s">
        <v>59</v>
      </c>
      <c r="Q6" s="39">
        <v>87</v>
      </c>
      <c r="R6" s="39">
        <v>87</v>
      </c>
      <c r="S6" s="39">
        <v>84</v>
      </c>
      <c r="T6" s="39">
        <v>92</v>
      </c>
      <c r="U6" s="40">
        <f>SUM(Q6:T6)</f>
        <v>350</v>
      </c>
      <c r="V6"/>
      <c r="Y6"/>
      <c r="Z6"/>
    </row>
    <row r="7" spans="1:26" ht="12.75">
      <c r="A7" s="15">
        <v>3</v>
      </c>
      <c r="B7" s="15"/>
      <c r="C7" s="30" t="s">
        <v>59</v>
      </c>
      <c r="D7" s="31">
        <v>1994</v>
      </c>
      <c r="E7" s="31">
        <v>611</v>
      </c>
      <c r="F7" s="33" t="s">
        <v>56</v>
      </c>
      <c r="G7" s="42">
        <v>87</v>
      </c>
      <c r="H7" s="43">
        <v>87</v>
      </c>
      <c r="I7" s="43">
        <v>84</v>
      </c>
      <c r="J7" s="44">
        <v>92</v>
      </c>
      <c r="K7" s="25">
        <f t="shared" si="0"/>
        <v>350</v>
      </c>
      <c r="L7" s="26">
        <v>8381</v>
      </c>
      <c r="M7" s="8"/>
      <c r="N7" s="15"/>
      <c r="O7" s="37">
        <v>613</v>
      </c>
      <c r="P7" s="38" t="s">
        <v>55</v>
      </c>
      <c r="Q7" s="41">
        <v>91</v>
      </c>
      <c r="R7" s="41">
        <v>93</v>
      </c>
      <c r="S7" s="41">
        <v>89</v>
      </c>
      <c r="T7" s="41">
        <v>89</v>
      </c>
      <c r="U7" s="40">
        <f>SUM(Q7:T7)</f>
        <v>362</v>
      </c>
      <c r="V7"/>
      <c r="Y7"/>
      <c r="Z7"/>
    </row>
    <row r="8" spans="1:26" ht="12.75">
      <c r="A8" s="15">
        <v>4</v>
      </c>
      <c r="B8" s="15"/>
      <c r="C8" s="30" t="s">
        <v>60</v>
      </c>
      <c r="D8" s="31">
        <v>1994</v>
      </c>
      <c r="E8" s="32">
        <v>615</v>
      </c>
      <c r="F8" s="33" t="s">
        <v>56</v>
      </c>
      <c r="G8" s="34">
        <v>88</v>
      </c>
      <c r="H8" s="35">
        <v>87</v>
      </c>
      <c r="I8" s="35">
        <v>90</v>
      </c>
      <c r="J8" s="36">
        <v>84</v>
      </c>
      <c r="K8" s="25">
        <f t="shared" si="0"/>
        <v>349</v>
      </c>
      <c r="L8" s="26"/>
      <c r="M8" s="8"/>
      <c r="N8" s="15"/>
      <c r="O8" s="45">
        <v>615</v>
      </c>
      <c r="P8" s="46" t="s">
        <v>60</v>
      </c>
      <c r="Q8" s="47">
        <v>88</v>
      </c>
      <c r="R8" s="47">
        <v>87</v>
      </c>
      <c r="S8" s="47">
        <v>90</v>
      </c>
      <c r="T8" s="47">
        <v>84</v>
      </c>
      <c r="U8" s="40">
        <f>SUM(Q8:T8)</f>
        <v>349</v>
      </c>
      <c r="V8"/>
      <c r="Y8"/>
      <c r="Z8"/>
    </row>
    <row r="9" spans="1:26" ht="12.75">
      <c r="A9" s="15">
        <v>5</v>
      </c>
      <c r="B9" s="15"/>
      <c r="C9" s="84" t="s">
        <v>61</v>
      </c>
      <c r="D9" s="85">
        <v>1991</v>
      </c>
      <c r="E9" s="85">
        <v>604</v>
      </c>
      <c r="F9" s="86" t="s">
        <v>62</v>
      </c>
      <c r="G9" s="87">
        <v>87</v>
      </c>
      <c r="H9" s="88">
        <v>88</v>
      </c>
      <c r="I9" s="88">
        <v>87</v>
      </c>
      <c r="J9" s="89">
        <v>85</v>
      </c>
      <c r="K9" s="90">
        <f t="shared" si="0"/>
        <v>347</v>
      </c>
      <c r="L9" s="26">
        <v>6461</v>
      </c>
      <c r="M9" s="8"/>
      <c r="N9" s="15"/>
      <c r="O9" s="39"/>
      <c r="P9" s="48"/>
      <c r="Q9" s="41"/>
      <c r="R9" s="41"/>
      <c r="S9" s="41"/>
      <c r="T9" s="49">
        <f>SUM(T6:T8)</f>
        <v>265</v>
      </c>
      <c r="U9" s="50">
        <f>SUM(U6:U8)</f>
        <v>1061</v>
      </c>
      <c r="V9"/>
      <c r="Y9"/>
      <c r="Z9"/>
    </row>
    <row r="10" spans="1:26" ht="12.75">
      <c r="A10" s="15">
        <v>6</v>
      </c>
      <c r="B10" s="15"/>
      <c r="C10" s="30" t="s">
        <v>63</v>
      </c>
      <c r="D10" s="31">
        <v>1993</v>
      </c>
      <c r="E10" s="31">
        <v>533</v>
      </c>
      <c r="F10" s="33" t="s">
        <v>25</v>
      </c>
      <c r="G10" s="42">
        <v>82</v>
      </c>
      <c r="H10" s="43">
        <v>86</v>
      </c>
      <c r="I10" s="43">
        <v>88</v>
      </c>
      <c r="J10" s="44">
        <v>86</v>
      </c>
      <c r="K10" s="25">
        <f t="shared" si="0"/>
        <v>342</v>
      </c>
      <c r="L10" s="26">
        <v>8821</v>
      </c>
      <c r="M10" s="8"/>
      <c r="N10" s="15"/>
      <c r="V10"/>
      <c r="Y10"/>
      <c r="Z10"/>
    </row>
    <row r="11" spans="1:26" ht="12.75">
      <c r="A11" s="15">
        <v>7</v>
      </c>
      <c r="B11" s="15"/>
      <c r="C11" s="30" t="s">
        <v>64</v>
      </c>
      <c r="D11" s="31">
        <v>1993</v>
      </c>
      <c r="E11" s="32">
        <v>603</v>
      </c>
      <c r="F11" s="33" t="s">
        <v>50</v>
      </c>
      <c r="G11" s="42">
        <v>82</v>
      </c>
      <c r="H11" s="43">
        <v>86</v>
      </c>
      <c r="I11" s="43">
        <v>82</v>
      </c>
      <c r="J11" s="44">
        <v>86</v>
      </c>
      <c r="K11" s="25">
        <f t="shared" si="0"/>
        <v>336</v>
      </c>
      <c r="L11" s="26">
        <v>8281</v>
      </c>
      <c r="M11" s="8"/>
      <c r="N11" s="15"/>
      <c r="V11"/>
      <c r="Y11"/>
      <c r="Z11"/>
    </row>
    <row r="12" spans="1:26" ht="12.75">
      <c r="A12" s="15">
        <v>8</v>
      </c>
      <c r="B12" s="15"/>
      <c r="C12" s="91" t="s">
        <v>65</v>
      </c>
      <c r="D12" s="31">
        <v>1994</v>
      </c>
      <c r="E12" s="31">
        <v>614</v>
      </c>
      <c r="F12" s="33" t="s">
        <v>15</v>
      </c>
      <c r="G12" s="34">
        <v>83</v>
      </c>
      <c r="H12" s="35">
        <v>90</v>
      </c>
      <c r="I12" s="35">
        <v>79</v>
      </c>
      <c r="J12" s="36">
        <v>81</v>
      </c>
      <c r="K12" s="25">
        <f t="shared" si="0"/>
        <v>333</v>
      </c>
      <c r="L12" s="26">
        <v>8061</v>
      </c>
      <c r="M12" s="8"/>
      <c r="N12" s="15">
        <v>2</v>
      </c>
      <c r="O12" s="16" t="s">
        <v>11</v>
      </c>
      <c r="P12" s="17" t="s">
        <v>66</v>
      </c>
      <c r="V12"/>
      <c r="Y12"/>
      <c r="Z12"/>
    </row>
    <row r="13" spans="1:26" ht="12.75">
      <c r="A13" s="15">
        <v>9</v>
      </c>
      <c r="B13" s="15"/>
      <c r="C13" s="30" t="s">
        <v>67</v>
      </c>
      <c r="D13" s="31">
        <v>1992</v>
      </c>
      <c r="E13" s="31">
        <v>606</v>
      </c>
      <c r="F13" s="33" t="s">
        <v>68</v>
      </c>
      <c r="G13" s="34">
        <v>82</v>
      </c>
      <c r="H13" s="35">
        <v>85</v>
      </c>
      <c r="I13" s="35">
        <v>83</v>
      </c>
      <c r="J13" s="36">
        <v>82</v>
      </c>
      <c r="K13" s="25">
        <f t="shared" si="0"/>
        <v>332</v>
      </c>
      <c r="L13" s="26">
        <v>8141</v>
      </c>
      <c r="M13" s="8"/>
      <c r="N13" s="15"/>
      <c r="O13" s="27"/>
      <c r="P13" s="15"/>
      <c r="Q13" s="28" t="s">
        <v>6</v>
      </c>
      <c r="R13" s="28" t="s">
        <v>7</v>
      </c>
      <c r="S13" s="28" t="s">
        <v>8</v>
      </c>
      <c r="T13" s="28" t="s">
        <v>9</v>
      </c>
      <c r="U13" s="29" t="s">
        <v>10</v>
      </c>
      <c r="V13"/>
      <c r="Y13"/>
      <c r="Z13"/>
    </row>
    <row r="14" spans="1:26" ht="12.75">
      <c r="A14" s="15">
        <v>10</v>
      </c>
      <c r="B14" s="15"/>
      <c r="C14" s="30" t="s">
        <v>69</v>
      </c>
      <c r="D14" s="31">
        <v>1992</v>
      </c>
      <c r="E14" s="32">
        <v>619</v>
      </c>
      <c r="F14" s="33" t="s">
        <v>68</v>
      </c>
      <c r="G14" s="34">
        <v>85</v>
      </c>
      <c r="H14" s="35">
        <v>83</v>
      </c>
      <c r="I14" s="35">
        <v>79</v>
      </c>
      <c r="J14" s="36">
        <v>83</v>
      </c>
      <c r="K14" s="25">
        <f t="shared" si="0"/>
        <v>330</v>
      </c>
      <c r="L14" s="26">
        <v>8801</v>
      </c>
      <c r="M14" s="8"/>
      <c r="N14" s="15"/>
      <c r="O14" s="37">
        <v>628</v>
      </c>
      <c r="P14" s="38" t="s">
        <v>70</v>
      </c>
      <c r="Q14" s="39">
        <v>90</v>
      </c>
      <c r="R14" s="39">
        <v>92</v>
      </c>
      <c r="S14" s="39">
        <v>85</v>
      </c>
      <c r="T14" s="39">
        <v>87</v>
      </c>
      <c r="U14" s="40">
        <f>SUM(Q14:T14)</f>
        <v>354</v>
      </c>
      <c r="V14"/>
      <c r="Y14"/>
      <c r="Z14"/>
    </row>
    <row r="15" spans="1:26" ht="12.75">
      <c r="A15" s="15">
        <v>11</v>
      </c>
      <c r="B15" s="15"/>
      <c r="C15" s="30" t="s">
        <v>71</v>
      </c>
      <c r="D15" s="31">
        <v>1992</v>
      </c>
      <c r="E15" s="31">
        <v>617</v>
      </c>
      <c r="F15" s="33" t="s">
        <v>29</v>
      </c>
      <c r="G15" s="34">
        <v>76</v>
      </c>
      <c r="H15" s="35">
        <v>82</v>
      </c>
      <c r="I15" s="35">
        <v>78</v>
      </c>
      <c r="J15" s="36">
        <v>72</v>
      </c>
      <c r="K15" s="25">
        <f t="shared" si="0"/>
        <v>308</v>
      </c>
      <c r="L15" s="26">
        <v>8881</v>
      </c>
      <c r="M15" s="8"/>
      <c r="N15" s="15"/>
      <c r="O15" s="37">
        <v>626</v>
      </c>
      <c r="P15" s="38" t="s">
        <v>72</v>
      </c>
      <c r="Q15" s="41">
        <v>80</v>
      </c>
      <c r="R15" s="41">
        <v>73</v>
      </c>
      <c r="S15" s="41">
        <v>74</v>
      </c>
      <c r="T15" s="41">
        <v>69</v>
      </c>
      <c r="U15" s="40">
        <f>SUM(Q15:T15)</f>
        <v>296</v>
      </c>
      <c r="V15"/>
      <c r="Y15"/>
      <c r="Z15"/>
    </row>
    <row r="16" spans="1:26" ht="12.75">
      <c r="A16" s="15">
        <v>12</v>
      </c>
      <c r="B16" s="15"/>
      <c r="C16" s="30" t="s">
        <v>73</v>
      </c>
      <c r="D16" s="31">
        <v>1997</v>
      </c>
      <c r="E16" s="32">
        <v>602</v>
      </c>
      <c r="F16" s="33" t="s">
        <v>68</v>
      </c>
      <c r="G16" s="42">
        <v>75</v>
      </c>
      <c r="H16" s="43">
        <v>75</v>
      </c>
      <c r="I16" s="43">
        <v>77</v>
      </c>
      <c r="J16" s="44">
        <v>70</v>
      </c>
      <c r="K16" s="25">
        <f t="shared" si="0"/>
        <v>297</v>
      </c>
      <c r="L16" s="26">
        <v>8501</v>
      </c>
      <c r="M16" s="8"/>
      <c r="N16" s="15"/>
      <c r="O16" s="45">
        <v>622</v>
      </c>
      <c r="P16" s="46" t="s">
        <v>74</v>
      </c>
      <c r="Q16" s="47">
        <v>87</v>
      </c>
      <c r="R16" s="47">
        <v>88</v>
      </c>
      <c r="S16" s="47">
        <v>86</v>
      </c>
      <c r="T16" s="47">
        <v>89</v>
      </c>
      <c r="U16" s="40">
        <f>SUM(Q16:T16)</f>
        <v>350</v>
      </c>
      <c r="V16"/>
      <c r="Y16"/>
      <c r="Z16"/>
    </row>
    <row r="17" spans="1:26" ht="12.75">
      <c r="A17" s="15">
        <v>13</v>
      </c>
      <c r="B17" s="15"/>
      <c r="C17" s="53" t="s">
        <v>72</v>
      </c>
      <c r="D17" s="54">
        <v>1994</v>
      </c>
      <c r="E17" s="54">
        <v>626</v>
      </c>
      <c r="F17" s="55" t="s">
        <v>75</v>
      </c>
      <c r="G17" s="76">
        <v>80</v>
      </c>
      <c r="H17" s="77">
        <v>73</v>
      </c>
      <c r="I17" s="77">
        <v>74</v>
      </c>
      <c r="J17" s="78">
        <v>69</v>
      </c>
      <c r="K17" s="59">
        <f t="shared" si="0"/>
        <v>296</v>
      </c>
      <c r="L17" s="26">
        <v>8561</v>
      </c>
      <c r="M17" s="8"/>
      <c r="N17" s="15"/>
      <c r="O17" s="39"/>
      <c r="P17" s="48"/>
      <c r="Q17" s="41"/>
      <c r="R17" s="41"/>
      <c r="S17" s="41"/>
      <c r="T17" s="49">
        <f>SUM(T14:T16)</f>
        <v>245</v>
      </c>
      <c r="U17" s="50">
        <f>SUM(U14:U16)</f>
        <v>1000</v>
      </c>
      <c r="V17"/>
      <c r="Y17"/>
      <c r="Z17"/>
    </row>
    <row r="18" spans="1:26" ht="12.75">
      <c r="A18" s="60"/>
      <c r="B18" s="60"/>
      <c r="C18" s="61"/>
      <c r="D18" s="63"/>
      <c r="E18" s="63"/>
      <c r="F18" s="61"/>
      <c r="G18" s="66"/>
      <c r="H18" s="66"/>
      <c r="I18" s="66"/>
      <c r="J18" s="66"/>
      <c r="K18" s="64"/>
      <c r="L18" s="65"/>
      <c r="M18" s="8"/>
      <c r="V18"/>
      <c r="Y18"/>
      <c r="Z18"/>
    </row>
    <row r="19" spans="1:26" ht="12.75">
      <c r="A19" s="60"/>
      <c r="B19" s="60"/>
      <c r="C19" s="61"/>
      <c r="D19" s="63"/>
      <c r="E19" s="66"/>
      <c r="F19" s="61"/>
      <c r="G19" s="63"/>
      <c r="H19" s="63"/>
      <c r="I19" s="63"/>
      <c r="J19" s="63"/>
      <c r="K19" s="64"/>
      <c r="L19" s="68"/>
      <c r="M19" s="8"/>
      <c r="V19"/>
      <c r="Y19"/>
      <c r="Z19"/>
    </row>
    <row r="20" spans="1:26" ht="12.75">
      <c r="A20" s="60"/>
      <c r="B20" s="60"/>
      <c r="C20" s="61"/>
      <c r="D20" s="62"/>
      <c r="E20" s="63"/>
      <c r="F20" s="61"/>
      <c r="G20" s="66"/>
      <c r="H20" s="66"/>
      <c r="I20" s="66"/>
      <c r="J20" s="66"/>
      <c r="K20" s="64"/>
      <c r="L20" s="68"/>
      <c r="M20" s="8"/>
      <c r="N20" s="15">
        <v>3</v>
      </c>
      <c r="O20" s="16" t="s">
        <v>11</v>
      </c>
      <c r="P20" s="17" t="s">
        <v>42</v>
      </c>
      <c r="V20"/>
      <c r="Y20"/>
      <c r="Z20"/>
    </row>
    <row r="21" spans="1:26" ht="12.75">
      <c r="A21" s="60"/>
      <c r="B21" s="60"/>
      <c r="C21" s="61"/>
      <c r="D21" s="63"/>
      <c r="E21" s="66"/>
      <c r="F21" s="61"/>
      <c r="G21" s="66"/>
      <c r="H21" s="66"/>
      <c r="I21" s="66"/>
      <c r="J21" s="66"/>
      <c r="K21" s="64"/>
      <c r="L21" s="68"/>
      <c r="M21" s="8"/>
      <c r="N21" s="15"/>
      <c r="O21" s="27"/>
      <c r="P21" s="15"/>
      <c r="Q21" s="28" t="s">
        <v>6</v>
      </c>
      <c r="R21" s="28" t="s">
        <v>7</v>
      </c>
      <c r="S21" s="28" t="s">
        <v>8</v>
      </c>
      <c r="T21" s="28" t="s">
        <v>9</v>
      </c>
      <c r="U21" s="29" t="s">
        <v>10</v>
      </c>
      <c r="V21"/>
      <c r="Y21"/>
      <c r="Z21"/>
    </row>
    <row r="22" spans="1:26" ht="12.75">
      <c r="A22" s="60"/>
      <c r="B22" s="60"/>
      <c r="C22" s="61"/>
      <c r="D22" s="63"/>
      <c r="E22" s="63"/>
      <c r="F22" s="61"/>
      <c r="G22" s="66"/>
      <c r="H22" s="66"/>
      <c r="I22" s="66"/>
      <c r="J22" s="66"/>
      <c r="K22" s="64"/>
      <c r="L22" s="68"/>
      <c r="M22" s="8"/>
      <c r="N22" s="15"/>
      <c r="O22" s="37">
        <v>605</v>
      </c>
      <c r="P22" s="38" t="s">
        <v>76</v>
      </c>
      <c r="Q22" s="39">
        <v>83</v>
      </c>
      <c r="R22" s="39">
        <v>78</v>
      </c>
      <c r="S22" s="39">
        <v>83</v>
      </c>
      <c r="T22" s="39">
        <v>80</v>
      </c>
      <c r="U22" s="40">
        <f>SUM(Q22:T22)</f>
        <v>324</v>
      </c>
      <c r="V22"/>
      <c r="Y22"/>
      <c r="Z22"/>
    </row>
    <row r="23" spans="1:26" ht="12.75">
      <c r="A23" s="60"/>
      <c r="B23" s="60"/>
      <c r="C23" s="67"/>
      <c r="D23" s="66"/>
      <c r="E23" s="66"/>
      <c r="F23" s="67"/>
      <c r="G23" s="66"/>
      <c r="H23" s="66"/>
      <c r="I23" s="66"/>
      <c r="J23" s="66"/>
      <c r="K23" s="64"/>
      <c r="L23" s="68"/>
      <c r="M23" s="8"/>
      <c r="N23" s="15"/>
      <c r="O23" s="37">
        <v>607</v>
      </c>
      <c r="P23" s="38" t="s">
        <v>77</v>
      </c>
      <c r="Q23" s="41">
        <v>72</v>
      </c>
      <c r="R23" s="41">
        <v>70</v>
      </c>
      <c r="S23" s="41">
        <v>85</v>
      </c>
      <c r="T23" s="41">
        <v>83</v>
      </c>
      <c r="U23" s="40">
        <f>SUM(Q23:T23)</f>
        <v>310</v>
      </c>
      <c r="V23"/>
      <c r="Y23"/>
      <c r="Z23"/>
    </row>
    <row r="24" spans="1:26" ht="12.75">
      <c r="A24" s="60"/>
      <c r="B24" s="60"/>
      <c r="C24" s="67"/>
      <c r="D24" s="66"/>
      <c r="E24" s="66"/>
      <c r="F24" s="61"/>
      <c r="G24" s="66"/>
      <c r="H24" s="66"/>
      <c r="I24" s="66"/>
      <c r="J24" s="66"/>
      <c r="K24" s="64"/>
      <c r="L24" s="68"/>
      <c r="N24" s="15"/>
      <c r="O24" s="45">
        <v>609</v>
      </c>
      <c r="P24" s="46" t="s">
        <v>78</v>
      </c>
      <c r="Q24" s="47">
        <v>85</v>
      </c>
      <c r="R24" s="47">
        <v>91</v>
      </c>
      <c r="S24" s="47">
        <v>89</v>
      </c>
      <c r="T24" s="47">
        <v>87</v>
      </c>
      <c r="U24" s="40">
        <f>SUM(Q24:T24)</f>
        <v>352</v>
      </c>
      <c r="V24"/>
      <c r="Y24"/>
      <c r="Z24"/>
    </row>
    <row r="25" spans="1:26" ht="12.75">
      <c r="A25" s="60"/>
      <c r="B25" s="60"/>
      <c r="C25" s="61"/>
      <c r="D25" s="63"/>
      <c r="E25" s="66"/>
      <c r="F25" s="61"/>
      <c r="G25" s="66"/>
      <c r="H25" s="66"/>
      <c r="I25" s="66"/>
      <c r="J25" s="66"/>
      <c r="K25" s="64"/>
      <c r="L25" s="68"/>
      <c r="M25" s="69"/>
      <c r="N25" s="15"/>
      <c r="O25" s="39"/>
      <c r="P25" s="48"/>
      <c r="Q25" s="41"/>
      <c r="R25" s="41"/>
      <c r="S25" s="41"/>
      <c r="T25" s="49">
        <f>SUM(T22:T24)</f>
        <v>250</v>
      </c>
      <c r="U25" s="50">
        <f>SUM(U22:U24)</f>
        <v>986</v>
      </c>
      <c r="V25"/>
      <c r="Y25"/>
      <c r="Z25"/>
    </row>
    <row r="26" spans="1:26" ht="12.75">
      <c r="A26" s="60"/>
      <c r="B26" s="60"/>
      <c r="C26" s="67"/>
      <c r="D26" s="66"/>
      <c r="E26" s="66"/>
      <c r="F26" s="61"/>
      <c r="G26" s="66"/>
      <c r="H26" s="66"/>
      <c r="I26" s="66"/>
      <c r="J26" s="66"/>
      <c r="K26" s="64"/>
      <c r="L26" s="68"/>
      <c r="M26" s="69"/>
      <c r="N26" s="15"/>
      <c r="V26"/>
      <c r="Y26"/>
      <c r="Z26"/>
    </row>
    <row r="27" spans="1:26" ht="12.75">
      <c r="A27" s="60"/>
      <c r="B27" s="60"/>
      <c r="C27" s="61"/>
      <c r="D27" s="62"/>
      <c r="E27" s="63"/>
      <c r="F27" s="61"/>
      <c r="G27" s="63"/>
      <c r="H27" s="63"/>
      <c r="I27" s="63"/>
      <c r="J27" s="63"/>
      <c r="K27" s="64"/>
      <c r="L27" s="68"/>
      <c r="M27" s="69"/>
      <c r="N27" s="60"/>
      <c r="V27"/>
      <c r="Y27"/>
      <c r="Z27"/>
    </row>
    <row r="28" spans="1:26" ht="12.75">
      <c r="A28" s="60"/>
      <c r="B28" s="60"/>
      <c r="C28" s="61"/>
      <c r="D28" s="63"/>
      <c r="E28" s="63"/>
      <c r="F28" s="61"/>
      <c r="G28" s="63"/>
      <c r="H28" s="63"/>
      <c r="I28" s="63"/>
      <c r="J28" s="63"/>
      <c r="K28" s="64"/>
      <c r="L28" s="68"/>
      <c r="M28" s="69"/>
      <c r="N28" s="15">
        <v>4</v>
      </c>
      <c r="O28" s="16" t="s">
        <v>11</v>
      </c>
      <c r="P28" s="17" t="s">
        <v>79</v>
      </c>
      <c r="V28"/>
      <c r="Y28"/>
      <c r="Z28"/>
    </row>
    <row r="29" spans="1:26" ht="12.75">
      <c r="A29" s="60"/>
      <c r="B29" s="60"/>
      <c r="C29" s="61"/>
      <c r="D29" s="63"/>
      <c r="E29" s="63"/>
      <c r="F29" s="61"/>
      <c r="G29" s="66"/>
      <c r="H29" s="66"/>
      <c r="I29" s="66"/>
      <c r="J29" s="66"/>
      <c r="K29" s="64"/>
      <c r="L29" s="68"/>
      <c r="N29" s="15"/>
      <c r="O29" s="27"/>
      <c r="P29" s="15"/>
      <c r="Q29" s="28" t="s">
        <v>6</v>
      </c>
      <c r="R29" s="28" t="s">
        <v>7</v>
      </c>
      <c r="S29" s="28" t="s">
        <v>8</v>
      </c>
      <c r="T29" s="28" t="s">
        <v>9</v>
      </c>
      <c r="U29" s="29" t="s">
        <v>10</v>
      </c>
      <c r="V29"/>
      <c r="Y29"/>
      <c r="Z29"/>
    </row>
    <row r="30" spans="1:26" ht="12.75">
      <c r="A30" s="60"/>
      <c r="B30" s="60"/>
      <c r="C30" s="61"/>
      <c r="D30" s="63"/>
      <c r="E30" s="63"/>
      <c r="F30" s="92"/>
      <c r="G30" s="66"/>
      <c r="H30" s="66"/>
      <c r="I30" s="66"/>
      <c r="J30" s="66"/>
      <c r="K30" s="41"/>
      <c r="L30" s="68"/>
      <c r="N30" s="15"/>
      <c r="O30" s="37">
        <v>606</v>
      </c>
      <c r="P30" s="38" t="s">
        <v>67</v>
      </c>
      <c r="Q30" s="39">
        <v>82</v>
      </c>
      <c r="R30" s="39">
        <v>85</v>
      </c>
      <c r="S30" s="39">
        <v>83</v>
      </c>
      <c r="T30" s="39">
        <v>82</v>
      </c>
      <c r="U30" s="40">
        <f>SUM(Q30:T30)</f>
        <v>332</v>
      </c>
      <c r="V30"/>
      <c r="Y30"/>
      <c r="Z30"/>
    </row>
    <row r="31" spans="1:26" ht="12.75">
      <c r="A31" s="60"/>
      <c r="B31" s="60"/>
      <c r="C31" s="67"/>
      <c r="D31" s="66"/>
      <c r="E31" s="66"/>
      <c r="F31" s="61"/>
      <c r="G31" s="63"/>
      <c r="H31" s="63"/>
      <c r="I31" s="63"/>
      <c r="J31" s="63"/>
      <c r="K31" s="41"/>
      <c r="L31" s="68"/>
      <c r="N31" s="15"/>
      <c r="O31" s="37">
        <v>619</v>
      </c>
      <c r="P31" s="38" t="s">
        <v>69</v>
      </c>
      <c r="Q31" s="41">
        <v>85</v>
      </c>
      <c r="R31" s="41">
        <v>83</v>
      </c>
      <c r="S31" s="41">
        <v>79</v>
      </c>
      <c r="T31" s="41">
        <v>83</v>
      </c>
      <c r="U31" s="40">
        <f>SUM(Q31:T31)</f>
        <v>330</v>
      </c>
      <c r="V31"/>
      <c r="Y31"/>
      <c r="Z31"/>
    </row>
    <row r="32" spans="3:26" ht="24.75">
      <c r="C32" s="196" t="s">
        <v>80</v>
      </c>
      <c r="D32" s="196"/>
      <c r="E32" s="196"/>
      <c r="F32" s="196"/>
      <c r="G32" s="196"/>
      <c r="H32" s="196"/>
      <c r="I32" s="196"/>
      <c r="J32" s="196"/>
      <c r="K32" s="196"/>
      <c r="N32" s="15"/>
      <c r="O32" s="45">
        <v>602</v>
      </c>
      <c r="P32" s="46" t="s">
        <v>73</v>
      </c>
      <c r="Q32" s="47">
        <v>75</v>
      </c>
      <c r="R32" s="47">
        <v>75</v>
      </c>
      <c r="S32" s="47">
        <v>77</v>
      </c>
      <c r="T32" s="47">
        <v>70</v>
      </c>
      <c r="U32" s="40">
        <f>SUM(Q32:T32)</f>
        <v>297</v>
      </c>
      <c r="V32"/>
      <c r="Y32"/>
      <c r="Z32"/>
    </row>
    <row r="33" spans="6:26" ht="24.75">
      <c r="F33" s="93"/>
      <c r="N33" s="15"/>
      <c r="O33" s="39"/>
      <c r="P33" s="48"/>
      <c r="Q33" s="41"/>
      <c r="R33" s="41"/>
      <c r="S33" s="41"/>
      <c r="T33" s="49">
        <f>SUM(T30:T32)</f>
        <v>235</v>
      </c>
      <c r="U33" s="50">
        <f>SUM(U30:U32)</f>
        <v>959</v>
      </c>
      <c r="V33"/>
      <c r="Y33"/>
      <c r="Z33"/>
    </row>
    <row r="34" spans="14:26" ht="12.75">
      <c r="N34" s="60"/>
      <c r="V34"/>
      <c r="Y34"/>
      <c r="Z34"/>
    </row>
    <row r="35" spans="3:26" ht="14.25">
      <c r="C35" s="9" t="s">
        <v>2</v>
      </c>
      <c r="D35" s="10" t="s">
        <v>3</v>
      </c>
      <c r="E35" s="10" t="s">
        <v>4</v>
      </c>
      <c r="F35" s="11" t="s">
        <v>5</v>
      </c>
      <c r="G35" s="12" t="s">
        <v>6</v>
      </c>
      <c r="H35" s="13" t="s">
        <v>7</v>
      </c>
      <c r="I35" s="12" t="s">
        <v>8</v>
      </c>
      <c r="J35" s="13" t="s">
        <v>9</v>
      </c>
      <c r="K35" s="14" t="s">
        <v>10</v>
      </c>
      <c r="M35" s="60"/>
      <c r="N35" s="71"/>
      <c r="O35" s="71"/>
      <c r="P35" s="71"/>
      <c r="Q35" s="71"/>
      <c r="R35" s="71"/>
      <c r="S35" s="71"/>
      <c r="T35" s="71"/>
      <c r="V35"/>
      <c r="Y35"/>
      <c r="Z35"/>
    </row>
    <row r="36" spans="1:26" ht="12.75">
      <c r="A36" s="15">
        <v>1</v>
      </c>
      <c r="B36" s="15"/>
      <c r="C36" s="18" t="s">
        <v>81</v>
      </c>
      <c r="D36" s="20">
        <v>1993</v>
      </c>
      <c r="E36" s="20">
        <v>618</v>
      </c>
      <c r="F36" s="21" t="s">
        <v>82</v>
      </c>
      <c r="G36" s="22">
        <v>92</v>
      </c>
      <c r="H36" s="23">
        <v>95</v>
      </c>
      <c r="I36" s="23">
        <v>93</v>
      </c>
      <c r="J36" s="24">
        <v>95</v>
      </c>
      <c r="K36" s="25">
        <f aca="true" t="shared" si="1" ref="K36:K43">SUM(G36:J36)</f>
        <v>375</v>
      </c>
      <c r="L36" s="65">
        <v>8541</v>
      </c>
      <c r="M36" s="60"/>
      <c r="N36" s="41"/>
      <c r="O36" s="60"/>
      <c r="P36" s="71"/>
      <c r="Q36" s="71"/>
      <c r="R36" s="71"/>
      <c r="S36" s="71"/>
      <c r="T36" s="71"/>
      <c r="V36"/>
      <c r="Y36"/>
      <c r="Z36"/>
    </row>
    <row r="37" spans="1:26" ht="12.75">
      <c r="A37" s="15">
        <v>2</v>
      </c>
      <c r="B37" s="15"/>
      <c r="C37" s="30" t="s">
        <v>70</v>
      </c>
      <c r="D37" s="31">
        <v>1994</v>
      </c>
      <c r="E37" s="31">
        <v>628</v>
      </c>
      <c r="F37" s="33" t="s">
        <v>75</v>
      </c>
      <c r="G37" s="34">
        <v>90</v>
      </c>
      <c r="H37" s="35">
        <v>92</v>
      </c>
      <c r="I37" s="35">
        <v>85</v>
      </c>
      <c r="J37" s="36">
        <v>87</v>
      </c>
      <c r="K37" s="25">
        <f t="shared" si="1"/>
        <v>354</v>
      </c>
      <c r="L37" s="8">
        <v>6421</v>
      </c>
      <c r="M37" s="60"/>
      <c r="N37" s="41"/>
      <c r="O37" s="60"/>
      <c r="P37" s="72"/>
      <c r="Q37" s="72"/>
      <c r="R37" s="72"/>
      <c r="S37" s="72"/>
      <c r="T37" s="72"/>
      <c r="V37"/>
      <c r="Y37"/>
      <c r="Z37"/>
    </row>
    <row r="38" spans="1:26" ht="12.75">
      <c r="A38" s="15">
        <v>3</v>
      </c>
      <c r="B38" s="15"/>
      <c r="C38" s="30" t="s">
        <v>78</v>
      </c>
      <c r="D38" s="31">
        <v>1994</v>
      </c>
      <c r="E38" s="31">
        <v>609</v>
      </c>
      <c r="F38" s="33" t="s">
        <v>33</v>
      </c>
      <c r="G38" s="34">
        <v>85</v>
      </c>
      <c r="H38" s="35">
        <v>91</v>
      </c>
      <c r="I38" s="35">
        <v>89</v>
      </c>
      <c r="J38" s="36">
        <v>87</v>
      </c>
      <c r="K38" s="25">
        <f t="shared" si="1"/>
        <v>352</v>
      </c>
      <c r="L38" s="65">
        <v>8321</v>
      </c>
      <c r="M38" s="60"/>
      <c r="N38" s="63"/>
      <c r="O38" s="73"/>
      <c r="P38" s="41"/>
      <c r="Q38" s="41"/>
      <c r="R38" s="41"/>
      <c r="S38" s="41"/>
      <c r="T38" s="41"/>
      <c r="V38"/>
      <c r="Y38"/>
      <c r="Z38"/>
    </row>
    <row r="39" spans="1:26" ht="12.75">
      <c r="A39" s="15">
        <v>4</v>
      </c>
      <c r="B39" s="15"/>
      <c r="C39" s="30" t="s">
        <v>83</v>
      </c>
      <c r="D39" s="31">
        <v>1993</v>
      </c>
      <c r="E39" s="31">
        <v>612</v>
      </c>
      <c r="F39" s="33" t="s">
        <v>15</v>
      </c>
      <c r="G39" s="42">
        <v>89</v>
      </c>
      <c r="H39" s="43">
        <v>88</v>
      </c>
      <c r="I39" s="43">
        <v>88</v>
      </c>
      <c r="J39" s="44">
        <v>86</v>
      </c>
      <c r="K39" s="25">
        <f t="shared" si="1"/>
        <v>351</v>
      </c>
      <c r="L39" s="8">
        <v>8741</v>
      </c>
      <c r="M39" s="60"/>
      <c r="N39" s="63"/>
      <c r="O39" s="73"/>
      <c r="P39" s="41"/>
      <c r="Q39" s="41"/>
      <c r="R39" s="41"/>
      <c r="S39" s="41"/>
      <c r="T39" s="41"/>
      <c r="V39"/>
      <c r="Y39"/>
      <c r="Z39"/>
    </row>
    <row r="40" spans="1:26" ht="12.75">
      <c r="A40" s="15">
        <v>5</v>
      </c>
      <c r="B40" s="15"/>
      <c r="C40" s="30" t="s">
        <v>74</v>
      </c>
      <c r="D40" s="31">
        <v>1997</v>
      </c>
      <c r="E40" s="32">
        <v>622</v>
      </c>
      <c r="F40" s="33" t="s">
        <v>75</v>
      </c>
      <c r="G40" s="42">
        <v>87</v>
      </c>
      <c r="H40" s="43">
        <v>88</v>
      </c>
      <c r="I40" s="43">
        <v>86</v>
      </c>
      <c r="J40" s="44">
        <v>89</v>
      </c>
      <c r="K40" s="25">
        <f t="shared" si="1"/>
        <v>350</v>
      </c>
      <c r="L40" s="8">
        <v>8481</v>
      </c>
      <c r="M40" s="60"/>
      <c r="N40" s="63"/>
      <c r="O40" s="73"/>
      <c r="P40" s="41"/>
      <c r="Q40" s="41"/>
      <c r="R40" s="41"/>
      <c r="S40" s="41"/>
      <c r="T40" s="41"/>
      <c r="V40"/>
      <c r="Y40"/>
      <c r="Z40"/>
    </row>
    <row r="41" spans="1:26" ht="12.75">
      <c r="A41" s="15">
        <v>6</v>
      </c>
      <c r="B41" s="15"/>
      <c r="C41" s="30" t="s">
        <v>76</v>
      </c>
      <c r="D41" s="31">
        <v>1994</v>
      </c>
      <c r="E41" s="32">
        <v>605</v>
      </c>
      <c r="F41" s="33" t="s">
        <v>33</v>
      </c>
      <c r="G41" s="42">
        <v>83</v>
      </c>
      <c r="H41" s="43">
        <v>78</v>
      </c>
      <c r="I41" s="43">
        <v>83</v>
      </c>
      <c r="J41" s="44">
        <v>80</v>
      </c>
      <c r="K41" s="25">
        <f t="shared" si="1"/>
        <v>324</v>
      </c>
      <c r="L41" s="8">
        <v>8081</v>
      </c>
      <c r="M41" s="60"/>
      <c r="N41" s="41"/>
      <c r="O41" s="48"/>
      <c r="P41" s="41"/>
      <c r="Q41" s="41"/>
      <c r="R41" s="41"/>
      <c r="S41" s="72"/>
      <c r="T41" s="64"/>
      <c r="V41"/>
      <c r="Y41"/>
      <c r="Z41"/>
    </row>
    <row r="42" spans="1:26" ht="12.75">
      <c r="A42" s="15">
        <v>7</v>
      </c>
      <c r="B42" s="15"/>
      <c r="C42" s="30" t="s">
        <v>77</v>
      </c>
      <c r="D42" s="31">
        <v>1994</v>
      </c>
      <c r="E42" s="31">
        <v>607</v>
      </c>
      <c r="F42" s="33" t="s">
        <v>33</v>
      </c>
      <c r="G42" s="42">
        <v>72</v>
      </c>
      <c r="H42" s="43">
        <v>70</v>
      </c>
      <c r="I42" s="43">
        <v>85</v>
      </c>
      <c r="J42" s="44">
        <v>83</v>
      </c>
      <c r="K42" s="25">
        <f t="shared" si="1"/>
        <v>310</v>
      </c>
      <c r="L42" s="65">
        <v>8261</v>
      </c>
      <c r="M42" s="60"/>
      <c r="N42" s="71"/>
      <c r="O42" s="71"/>
      <c r="P42" s="71"/>
      <c r="Q42" s="71"/>
      <c r="R42" s="71"/>
      <c r="S42" s="71"/>
      <c r="T42" s="71"/>
      <c r="V42"/>
      <c r="Y42"/>
      <c r="Z42"/>
    </row>
    <row r="43" spans="1:26" ht="12.75">
      <c r="A43" s="15">
        <v>8</v>
      </c>
      <c r="B43" s="15"/>
      <c r="C43" s="53" t="s">
        <v>84</v>
      </c>
      <c r="D43" s="94" t="s">
        <v>85</v>
      </c>
      <c r="E43" s="54">
        <v>624</v>
      </c>
      <c r="F43" s="55" t="s">
        <v>75</v>
      </c>
      <c r="G43" s="76">
        <v>51</v>
      </c>
      <c r="H43" s="77">
        <v>63</v>
      </c>
      <c r="I43" s="77">
        <v>67</v>
      </c>
      <c r="J43" s="78">
        <v>55</v>
      </c>
      <c r="K43" s="59">
        <f t="shared" si="1"/>
        <v>236</v>
      </c>
      <c r="L43" s="8">
        <v>8681</v>
      </c>
      <c r="M43" s="60"/>
      <c r="N43" s="71"/>
      <c r="O43" s="71"/>
      <c r="P43" s="71"/>
      <c r="Q43" s="71"/>
      <c r="R43" s="71"/>
      <c r="S43" s="71"/>
      <c r="T43" s="71"/>
      <c r="V43"/>
      <c r="Y43"/>
      <c r="Z43"/>
    </row>
    <row r="44" spans="1:26" ht="12.75">
      <c r="A44" s="60"/>
      <c r="B44" s="60"/>
      <c r="C44" s="61"/>
      <c r="D44" s="63"/>
      <c r="E44" s="66"/>
      <c r="F44" s="61"/>
      <c r="G44" s="66"/>
      <c r="H44" s="66"/>
      <c r="I44" s="66"/>
      <c r="J44" s="66"/>
      <c r="K44" s="64"/>
      <c r="L44" s="68"/>
      <c r="M44" s="60"/>
      <c r="N44" s="41"/>
      <c r="O44" s="60"/>
      <c r="P44" s="71"/>
      <c r="Q44" s="71"/>
      <c r="R44" s="71"/>
      <c r="S44" s="71"/>
      <c r="T44" s="71"/>
      <c r="V44"/>
      <c r="Y44"/>
      <c r="Z44"/>
    </row>
    <row r="45" spans="1:26" ht="12.75">
      <c r="A45" s="60"/>
      <c r="B45" s="60"/>
      <c r="C45" s="61"/>
      <c r="D45" s="63"/>
      <c r="E45" s="66"/>
      <c r="F45" s="61"/>
      <c r="G45" s="66"/>
      <c r="H45" s="66"/>
      <c r="I45" s="66"/>
      <c r="J45" s="66"/>
      <c r="K45" s="64"/>
      <c r="L45" s="68"/>
      <c r="M45" s="60"/>
      <c r="N45" s="41"/>
      <c r="O45" s="60"/>
      <c r="P45" s="72"/>
      <c r="Q45" s="72"/>
      <c r="R45" s="72"/>
      <c r="S45" s="72"/>
      <c r="T45" s="72"/>
      <c r="V45"/>
      <c r="Y45"/>
      <c r="Z45"/>
    </row>
    <row r="46" spans="1:26" ht="12.75">
      <c r="A46" s="60"/>
      <c r="B46" s="60"/>
      <c r="C46" s="67"/>
      <c r="D46" s="66"/>
      <c r="E46" s="66"/>
      <c r="F46" s="67"/>
      <c r="G46" s="66"/>
      <c r="H46" s="66"/>
      <c r="I46" s="66"/>
      <c r="J46" s="66"/>
      <c r="K46" s="64"/>
      <c r="L46" s="68"/>
      <c r="M46" s="60"/>
      <c r="N46" s="63"/>
      <c r="O46" s="73"/>
      <c r="P46" s="41"/>
      <c r="Q46" s="41"/>
      <c r="R46" s="41"/>
      <c r="S46" s="41"/>
      <c r="T46" s="41"/>
      <c r="V46"/>
      <c r="Y46"/>
      <c r="Z46"/>
    </row>
    <row r="47" spans="1:26" ht="12.75">
      <c r="A47" s="60"/>
      <c r="B47" s="60"/>
      <c r="C47" s="61"/>
      <c r="D47" s="63"/>
      <c r="E47" s="66"/>
      <c r="F47" s="61"/>
      <c r="G47" s="66"/>
      <c r="H47" s="66"/>
      <c r="I47" s="66"/>
      <c r="J47" s="66"/>
      <c r="K47" s="64"/>
      <c r="L47" s="68"/>
      <c r="M47" s="60"/>
      <c r="N47" s="63"/>
      <c r="O47" s="73"/>
      <c r="P47" s="41"/>
      <c r="Q47" s="41"/>
      <c r="R47" s="41"/>
      <c r="S47" s="41"/>
      <c r="T47" s="41"/>
      <c r="V47"/>
      <c r="Y47"/>
      <c r="Z47"/>
    </row>
    <row r="48" spans="1:26" ht="12.75">
      <c r="A48" s="60"/>
      <c r="B48" s="60"/>
      <c r="C48" s="61"/>
      <c r="D48" s="62"/>
      <c r="E48" s="63"/>
      <c r="F48" s="61"/>
      <c r="G48" s="66"/>
      <c r="H48" s="66"/>
      <c r="I48" s="66"/>
      <c r="J48" s="66"/>
      <c r="K48" s="64"/>
      <c r="L48" s="68"/>
      <c r="M48" s="60"/>
      <c r="N48" s="63"/>
      <c r="O48" s="73"/>
      <c r="P48" s="41"/>
      <c r="Q48" s="41"/>
      <c r="R48" s="41"/>
      <c r="S48" s="41"/>
      <c r="T48" s="41"/>
      <c r="V48"/>
      <c r="Y48"/>
      <c r="Z48"/>
    </row>
    <row r="49" spans="1:26" ht="12.75">
      <c r="A49" s="60"/>
      <c r="B49" s="60"/>
      <c r="C49" s="61"/>
      <c r="D49" s="63"/>
      <c r="E49" s="63"/>
      <c r="F49" s="61"/>
      <c r="G49" s="66"/>
      <c r="H49" s="66"/>
      <c r="I49" s="66"/>
      <c r="J49" s="66"/>
      <c r="K49" s="64"/>
      <c r="L49" s="68"/>
      <c r="M49" s="60"/>
      <c r="N49" s="41"/>
      <c r="O49" s="48"/>
      <c r="P49" s="41"/>
      <c r="Q49" s="41"/>
      <c r="R49" s="41"/>
      <c r="S49" s="72"/>
      <c r="T49" s="64"/>
      <c r="V49"/>
      <c r="Y49"/>
      <c r="Z49"/>
    </row>
    <row r="50" spans="1:26" ht="12.75">
      <c r="A50" s="60"/>
      <c r="B50" s="60"/>
      <c r="C50" s="61"/>
      <c r="D50" s="63"/>
      <c r="E50" s="63"/>
      <c r="F50" s="61"/>
      <c r="G50" s="66"/>
      <c r="H50" s="66"/>
      <c r="I50" s="66"/>
      <c r="J50" s="66"/>
      <c r="K50" s="64"/>
      <c r="L50" s="68"/>
      <c r="M50" s="71"/>
      <c r="N50" s="71"/>
      <c r="O50" s="71"/>
      <c r="P50" s="71"/>
      <c r="Q50" s="71"/>
      <c r="R50" s="71"/>
      <c r="S50" s="71"/>
      <c r="T50" s="71"/>
      <c r="V50"/>
      <c r="Y50"/>
      <c r="Z50"/>
    </row>
    <row r="51" spans="1:26" ht="12.75">
      <c r="A51" s="60"/>
      <c r="B51" s="60"/>
      <c r="C51" s="61"/>
      <c r="D51" s="63"/>
      <c r="E51" s="63"/>
      <c r="F51" s="61"/>
      <c r="G51" s="66"/>
      <c r="H51" s="66"/>
      <c r="I51" s="66"/>
      <c r="J51" s="66"/>
      <c r="K51" s="64"/>
      <c r="L51" s="68"/>
      <c r="M51" s="71"/>
      <c r="N51" s="71"/>
      <c r="O51" s="71"/>
      <c r="P51" s="71"/>
      <c r="Q51" s="71"/>
      <c r="R51" s="71"/>
      <c r="S51" s="71"/>
      <c r="T51" s="71"/>
      <c r="V51"/>
      <c r="Y51"/>
      <c r="Z51"/>
    </row>
    <row r="52" spans="1:26" ht="12.75">
      <c r="A52" s="60"/>
      <c r="B52" s="60"/>
      <c r="C52" s="61"/>
      <c r="D52" s="63"/>
      <c r="E52" s="63"/>
      <c r="F52" s="61"/>
      <c r="G52" s="66"/>
      <c r="H52" s="66"/>
      <c r="I52" s="66"/>
      <c r="J52" s="66"/>
      <c r="K52" s="64"/>
      <c r="L52" s="68"/>
      <c r="M52" s="60"/>
      <c r="N52" s="41"/>
      <c r="O52" s="60"/>
      <c r="P52" s="71"/>
      <c r="Q52" s="71"/>
      <c r="R52" s="71"/>
      <c r="S52" s="71"/>
      <c r="T52" s="71"/>
      <c r="V52"/>
      <c r="Y52"/>
      <c r="Z52"/>
    </row>
    <row r="53" spans="1:26" ht="12.75">
      <c r="A53" s="60"/>
      <c r="B53" s="60"/>
      <c r="C53" s="61"/>
      <c r="D53" s="63"/>
      <c r="E53" s="63"/>
      <c r="F53" s="61"/>
      <c r="G53" s="66"/>
      <c r="H53" s="66"/>
      <c r="I53" s="66"/>
      <c r="J53" s="66"/>
      <c r="K53" s="64"/>
      <c r="L53" s="68"/>
      <c r="M53" s="60"/>
      <c r="N53" s="41"/>
      <c r="O53" s="60"/>
      <c r="P53" s="72"/>
      <c r="Q53" s="72"/>
      <c r="R53" s="72"/>
      <c r="S53" s="72"/>
      <c r="T53" s="72"/>
      <c r="V53"/>
      <c r="Y53"/>
      <c r="Z53"/>
    </row>
    <row r="54" spans="1:26" ht="12.75">
      <c r="A54" s="60"/>
      <c r="B54" s="60"/>
      <c r="C54" s="61"/>
      <c r="D54" s="63"/>
      <c r="E54" s="66"/>
      <c r="F54" s="61"/>
      <c r="G54" s="66"/>
      <c r="H54" s="66"/>
      <c r="I54" s="66"/>
      <c r="J54" s="66"/>
      <c r="K54" s="64"/>
      <c r="L54" s="68"/>
      <c r="M54" s="60"/>
      <c r="N54" s="63"/>
      <c r="O54" s="73"/>
      <c r="P54" s="41"/>
      <c r="Q54" s="41"/>
      <c r="R54" s="41"/>
      <c r="S54" s="41"/>
      <c r="T54" s="41"/>
      <c r="V54"/>
      <c r="Y54"/>
      <c r="Z54"/>
    </row>
    <row r="55" spans="1:26" ht="12.75">
      <c r="A55" s="60"/>
      <c r="B55" s="60"/>
      <c r="C55" s="61"/>
      <c r="D55" s="63"/>
      <c r="E55" s="66"/>
      <c r="F55" s="61"/>
      <c r="G55" s="66"/>
      <c r="H55" s="66"/>
      <c r="I55" s="66"/>
      <c r="J55" s="66"/>
      <c r="K55" s="64"/>
      <c r="L55" s="68"/>
      <c r="M55" s="60"/>
      <c r="N55" s="63"/>
      <c r="O55" s="73"/>
      <c r="P55" s="41"/>
      <c r="Q55" s="41"/>
      <c r="R55" s="41"/>
      <c r="S55" s="41"/>
      <c r="T55" s="41"/>
      <c r="V55"/>
      <c r="Y55"/>
      <c r="Z55"/>
    </row>
    <row r="56" spans="1:26" ht="14.25" customHeight="1">
      <c r="A56" s="71"/>
      <c r="B56" s="71"/>
      <c r="C56" s="71"/>
      <c r="D56" s="79"/>
      <c r="E56" s="79"/>
      <c r="F56" s="71"/>
      <c r="G56" s="71"/>
      <c r="H56" s="71"/>
      <c r="I56" s="71"/>
      <c r="J56" s="71"/>
      <c r="K56" s="71"/>
      <c r="L56" s="68"/>
      <c r="M56" s="60"/>
      <c r="N56" s="63"/>
      <c r="O56" s="73"/>
      <c r="P56" s="41"/>
      <c r="Q56" s="41"/>
      <c r="R56" s="41"/>
      <c r="S56" s="41"/>
      <c r="T56" s="41"/>
      <c r="V56"/>
      <c r="Y56"/>
      <c r="Z56"/>
    </row>
    <row r="57" spans="1:26" ht="14.25" customHeight="1">
      <c r="A57" s="71"/>
      <c r="B57" s="71"/>
      <c r="C57" s="71"/>
      <c r="D57" s="79"/>
      <c r="E57" s="79"/>
      <c r="F57" s="71"/>
      <c r="G57" s="71"/>
      <c r="H57" s="71"/>
      <c r="I57" s="71"/>
      <c r="J57" s="71"/>
      <c r="K57" s="71"/>
      <c r="L57" s="68"/>
      <c r="M57" s="60"/>
      <c r="N57" s="41"/>
      <c r="O57" s="48"/>
      <c r="P57" s="41"/>
      <c r="Q57" s="41"/>
      <c r="R57" s="41"/>
      <c r="S57" s="72"/>
      <c r="T57" s="64"/>
      <c r="V57"/>
      <c r="Y57"/>
      <c r="Z57"/>
    </row>
    <row r="58" spans="1:26" ht="14.25" customHeight="1">
      <c r="A58" s="71"/>
      <c r="B58" s="71"/>
      <c r="C58" s="71"/>
      <c r="D58" s="79"/>
      <c r="E58" s="79"/>
      <c r="F58" s="71"/>
      <c r="G58" s="71"/>
      <c r="H58" s="71"/>
      <c r="I58" s="71"/>
      <c r="J58" s="71"/>
      <c r="K58" s="71"/>
      <c r="L58" s="68"/>
      <c r="M58" s="60"/>
      <c r="N58" s="71"/>
      <c r="O58" s="71"/>
      <c r="P58" s="71"/>
      <c r="Q58" s="71"/>
      <c r="R58" s="71"/>
      <c r="S58" s="71"/>
      <c r="T58" s="71"/>
      <c r="V58"/>
      <c r="Y58"/>
      <c r="Z58"/>
    </row>
    <row r="59" spans="1:26" ht="14.25" customHeight="1">
      <c r="A59" s="71"/>
      <c r="B59" s="71"/>
      <c r="C59" s="71"/>
      <c r="D59" s="79"/>
      <c r="E59" s="79"/>
      <c r="F59" s="71"/>
      <c r="G59" s="71"/>
      <c r="H59" s="71"/>
      <c r="I59" s="71"/>
      <c r="J59" s="71"/>
      <c r="K59" s="71"/>
      <c r="L59" s="68"/>
      <c r="M59" s="60"/>
      <c r="N59" s="71"/>
      <c r="O59" s="71"/>
      <c r="P59" s="71"/>
      <c r="Q59" s="71"/>
      <c r="R59" s="71"/>
      <c r="S59" s="71"/>
      <c r="T59" s="71"/>
      <c r="V59"/>
      <c r="Y59"/>
      <c r="Z59"/>
    </row>
    <row r="60" spans="1:26" ht="14.25" customHeight="1">
      <c r="A60" s="71"/>
      <c r="B60" s="71"/>
      <c r="C60" s="71"/>
      <c r="D60" s="79"/>
      <c r="E60" s="79"/>
      <c r="F60" s="71"/>
      <c r="G60" s="71"/>
      <c r="H60" s="71"/>
      <c r="I60" s="71"/>
      <c r="J60" s="71"/>
      <c r="K60" s="71"/>
      <c r="L60" s="68"/>
      <c r="M60" s="60"/>
      <c r="N60" s="41"/>
      <c r="O60" s="60"/>
      <c r="P60" s="71"/>
      <c r="Q60" s="71"/>
      <c r="R60" s="71"/>
      <c r="S60" s="71"/>
      <c r="T60" s="71"/>
      <c r="V60"/>
      <c r="Y60"/>
      <c r="Z60"/>
    </row>
    <row r="61" spans="1:26" ht="14.25" customHeight="1">
      <c r="A61" s="71"/>
      <c r="B61" s="71"/>
      <c r="C61" s="71"/>
      <c r="D61" s="79"/>
      <c r="E61" s="79"/>
      <c r="F61" s="71"/>
      <c r="G61" s="71"/>
      <c r="H61" s="71"/>
      <c r="I61" s="71"/>
      <c r="J61" s="71"/>
      <c r="K61" s="71"/>
      <c r="L61" s="68"/>
      <c r="M61" s="60"/>
      <c r="N61" s="41"/>
      <c r="O61" s="60"/>
      <c r="P61" s="72"/>
      <c r="Q61" s="72"/>
      <c r="R61" s="72"/>
      <c r="S61" s="72"/>
      <c r="T61" s="72"/>
      <c r="V61"/>
      <c r="Y61"/>
      <c r="Z61"/>
    </row>
    <row r="62" spans="12:26" ht="14.25" customHeight="1">
      <c r="L62" s="68"/>
      <c r="M62" s="60"/>
      <c r="N62" s="63"/>
      <c r="O62" s="73"/>
      <c r="P62" s="41"/>
      <c r="Q62" s="41"/>
      <c r="R62" s="41"/>
      <c r="S62" s="41"/>
      <c r="T62" s="41"/>
      <c r="V62"/>
      <c r="Y62"/>
      <c r="Z62"/>
    </row>
    <row r="63" spans="12:26" ht="14.25" customHeight="1">
      <c r="L63" s="68"/>
      <c r="M63" s="60"/>
      <c r="N63" s="63"/>
      <c r="O63" s="73"/>
      <c r="P63" s="41"/>
      <c r="Q63" s="41"/>
      <c r="R63" s="41"/>
      <c r="S63" s="41"/>
      <c r="T63" s="41"/>
      <c r="V63"/>
      <c r="Y63"/>
      <c r="Z63"/>
    </row>
    <row r="64" spans="1:26" ht="14.25" customHeight="1">
      <c r="A64" s="60"/>
      <c r="B64" s="60"/>
      <c r="C64" s="61"/>
      <c r="D64" s="63"/>
      <c r="E64" s="63"/>
      <c r="F64" s="61"/>
      <c r="G64" s="66"/>
      <c r="H64" s="66"/>
      <c r="I64" s="66"/>
      <c r="J64" s="66"/>
      <c r="K64" s="80"/>
      <c r="L64" s="68"/>
      <c r="M64" s="60"/>
      <c r="N64" s="63"/>
      <c r="O64" s="73"/>
      <c r="P64" s="41"/>
      <c r="Q64" s="41"/>
      <c r="R64" s="41"/>
      <c r="S64" s="41"/>
      <c r="T64" s="41"/>
      <c r="V64"/>
      <c r="Y64"/>
      <c r="Z64"/>
    </row>
    <row r="65" spans="1:26" ht="14.25" customHeight="1">
      <c r="A65" s="60"/>
      <c r="B65" s="60"/>
      <c r="C65" s="61"/>
      <c r="D65" s="63"/>
      <c r="E65" s="66"/>
      <c r="F65" s="61"/>
      <c r="G65" s="66"/>
      <c r="H65" s="66"/>
      <c r="I65" s="66"/>
      <c r="J65" s="66"/>
      <c r="K65" s="80"/>
      <c r="L65" s="68"/>
      <c r="M65" s="60"/>
      <c r="N65" s="41"/>
      <c r="O65" s="48"/>
      <c r="P65" s="41"/>
      <c r="Q65" s="41"/>
      <c r="R65" s="41"/>
      <c r="S65" s="72"/>
      <c r="T65" s="64"/>
      <c r="V65"/>
      <c r="Y65"/>
      <c r="Z65"/>
    </row>
    <row r="66" spans="1:26" ht="14.25" customHeight="1">
      <c r="A66" s="60"/>
      <c r="B66" s="60"/>
      <c r="C66" s="70"/>
      <c r="D66" s="63"/>
      <c r="E66" s="63"/>
      <c r="F66" s="61"/>
      <c r="G66" s="66"/>
      <c r="H66" s="66"/>
      <c r="I66" s="66"/>
      <c r="J66" s="66"/>
      <c r="K66" s="80"/>
      <c r="L66" s="68"/>
      <c r="M66" s="60"/>
      <c r="N66" s="71"/>
      <c r="O66" s="71"/>
      <c r="P66" s="71"/>
      <c r="Q66" s="71"/>
      <c r="R66" s="71"/>
      <c r="S66" s="71"/>
      <c r="T66" s="71"/>
      <c r="V66"/>
      <c r="Y66"/>
      <c r="Z66"/>
    </row>
    <row r="67" spans="1:26" ht="14.25" customHeight="1">
      <c r="A67" s="71"/>
      <c r="B67" s="71"/>
      <c r="C67" s="71"/>
      <c r="D67" s="79"/>
      <c r="E67" s="79"/>
      <c r="F67" s="71"/>
      <c r="G67" s="71"/>
      <c r="H67" s="71"/>
      <c r="I67" s="71"/>
      <c r="J67" s="71"/>
      <c r="K67" s="71"/>
      <c r="L67" s="68"/>
      <c r="M67" s="60"/>
      <c r="N67" s="71"/>
      <c r="O67" s="71"/>
      <c r="P67" s="71"/>
      <c r="Q67" s="71"/>
      <c r="R67" s="71"/>
      <c r="S67" s="71"/>
      <c r="T67" s="71"/>
      <c r="V67"/>
      <c r="Y67"/>
      <c r="Z67"/>
    </row>
    <row r="68" spans="1:26" ht="14.25" customHeight="1">
      <c r="A68" s="71"/>
      <c r="B68" s="71"/>
      <c r="C68" s="71"/>
      <c r="D68" s="79"/>
      <c r="E68" s="79"/>
      <c r="F68" s="71"/>
      <c r="G68" s="71"/>
      <c r="H68" s="71"/>
      <c r="I68" s="71"/>
      <c r="J68" s="71"/>
      <c r="K68" s="71"/>
      <c r="L68" s="68"/>
      <c r="M68" s="60"/>
      <c r="N68" s="71"/>
      <c r="O68" s="71"/>
      <c r="P68" s="71"/>
      <c r="Q68" s="71"/>
      <c r="R68" s="71"/>
      <c r="S68" s="71"/>
      <c r="T68" s="71"/>
      <c r="V68"/>
      <c r="Y68"/>
      <c r="Z68"/>
    </row>
    <row r="69" spans="12:26" ht="14.25" customHeight="1">
      <c r="L69" s="68"/>
      <c r="M69" s="60"/>
      <c r="N69" s="71"/>
      <c r="O69" s="71"/>
      <c r="P69" s="71"/>
      <c r="Q69" s="71"/>
      <c r="R69" s="71"/>
      <c r="S69" s="71"/>
      <c r="T69" s="71"/>
      <c r="V69"/>
      <c r="Y69"/>
      <c r="Z69"/>
    </row>
    <row r="70" spans="12:26" ht="14.25" customHeight="1">
      <c r="L70" s="68"/>
      <c r="M70" s="69"/>
      <c r="N70" s="60"/>
      <c r="V70"/>
      <c r="Y70"/>
      <c r="Z70"/>
    </row>
    <row r="71" spans="12:26" ht="14.25" customHeight="1">
      <c r="L71" s="68"/>
      <c r="M71" s="69"/>
      <c r="N71" s="60"/>
      <c r="V71"/>
      <c r="Y71"/>
      <c r="Z71"/>
    </row>
    <row r="72" spans="12:26" ht="14.25" customHeight="1">
      <c r="L72" s="68"/>
      <c r="M72" s="69"/>
      <c r="N72" s="60"/>
      <c r="V72"/>
      <c r="Y72"/>
      <c r="Z72"/>
    </row>
    <row r="73" spans="12:26" ht="14.25" customHeight="1">
      <c r="L73" s="68"/>
      <c r="M73" s="69"/>
      <c r="N73" s="60"/>
      <c r="V73"/>
      <c r="Y73"/>
      <c r="Z73"/>
    </row>
    <row r="74" spans="12:26" ht="14.25" customHeight="1">
      <c r="L74" s="68"/>
      <c r="M74" s="69"/>
      <c r="N74" s="71"/>
      <c r="V74"/>
      <c r="Y74"/>
      <c r="Z74"/>
    </row>
    <row r="75" spans="12:26" ht="14.25" customHeight="1">
      <c r="L75" s="68"/>
      <c r="M75" s="69"/>
      <c r="N75" s="71"/>
      <c r="V75"/>
      <c r="Y75"/>
      <c r="Z75"/>
    </row>
    <row r="76" spans="12:26" ht="14.25" customHeight="1">
      <c r="L76" s="68"/>
      <c r="M76" s="69"/>
      <c r="N76" s="60"/>
      <c r="V76"/>
      <c r="Y76"/>
      <c r="Z76"/>
    </row>
    <row r="77" spans="12:26" ht="14.25" customHeight="1">
      <c r="L77" s="68"/>
      <c r="M77" s="69"/>
      <c r="N77" s="60"/>
      <c r="V77"/>
      <c r="Y77"/>
      <c r="Z77"/>
    </row>
    <row r="78" spans="12:26" ht="14.25" customHeight="1">
      <c r="L78" s="68"/>
      <c r="M78" s="69"/>
      <c r="N78" s="60"/>
      <c r="V78"/>
      <c r="Y78"/>
      <c r="Z78"/>
    </row>
    <row r="79" spans="12:26" ht="14.25" customHeight="1">
      <c r="L79" s="68"/>
      <c r="M79" s="69"/>
      <c r="N79" s="60"/>
      <c r="V79"/>
      <c r="Y79"/>
      <c r="Z79"/>
    </row>
    <row r="80" spans="12:26" ht="14.25" customHeight="1">
      <c r="L80" s="68"/>
      <c r="M80" s="69"/>
      <c r="N80" s="60"/>
      <c r="V80"/>
      <c r="Y80"/>
      <c r="Z80"/>
    </row>
    <row r="81" spans="12:26" ht="14.25" customHeight="1">
      <c r="L81" s="68"/>
      <c r="M81" s="69"/>
      <c r="N81" s="60"/>
      <c r="V81"/>
      <c r="Y81"/>
      <c r="Z81"/>
    </row>
    <row r="82" spans="12:26" ht="12.75">
      <c r="L82" s="68"/>
      <c r="M82" s="69"/>
      <c r="N82" s="60"/>
      <c r="V82"/>
      <c r="Y82"/>
      <c r="Z82"/>
    </row>
    <row r="83" spans="12:26" ht="12.75">
      <c r="L83" s="68"/>
      <c r="M83" s="69"/>
      <c r="N83" s="60"/>
      <c r="V83"/>
      <c r="Y83"/>
      <c r="Z83"/>
    </row>
    <row r="84" spans="12:26" ht="12.75">
      <c r="L84" s="68"/>
      <c r="M84" s="69"/>
      <c r="N84" s="71"/>
      <c r="V84"/>
      <c r="Y84"/>
      <c r="Z84"/>
    </row>
    <row r="85" spans="12:26" ht="12.75">
      <c r="L85" s="68"/>
      <c r="M85" s="69"/>
      <c r="N85" s="71"/>
      <c r="V85"/>
      <c r="Y85"/>
      <c r="Z85"/>
    </row>
    <row r="86" spans="12:26" ht="12.75">
      <c r="L86" s="68"/>
      <c r="M86" s="69"/>
      <c r="N86" s="71"/>
      <c r="V86"/>
      <c r="Y86"/>
      <c r="Z86"/>
    </row>
    <row r="87" spans="12:26" ht="12.75">
      <c r="L87" s="68"/>
      <c r="M87" s="69"/>
      <c r="N87" s="71"/>
      <c r="V87"/>
      <c r="Y87"/>
      <c r="Z87"/>
    </row>
    <row r="88" spans="12:26" ht="12.75">
      <c r="L88" s="68"/>
      <c r="M88" s="69"/>
      <c r="N88" s="71"/>
      <c r="V88"/>
      <c r="Y88"/>
      <c r="Z88"/>
    </row>
    <row r="89" spans="12:26" ht="12.75">
      <c r="L89" s="68"/>
      <c r="M89" s="69"/>
      <c r="N89" s="71"/>
      <c r="V89"/>
      <c r="Y89"/>
      <c r="Z89"/>
    </row>
    <row r="90" spans="12:26" ht="12.75">
      <c r="L90" s="68"/>
      <c r="M90" s="69"/>
      <c r="N90" s="71"/>
      <c r="V90"/>
      <c r="Y90"/>
      <c r="Z90"/>
    </row>
    <row r="91" spans="12:26" ht="12.75">
      <c r="L91" s="68"/>
      <c r="M91" s="69"/>
      <c r="N91" s="71"/>
      <c r="V91"/>
      <c r="Y91"/>
      <c r="Z91"/>
    </row>
    <row r="92" spans="22:26" ht="12.75">
      <c r="V92"/>
      <c r="Y92"/>
      <c r="Z92"/>
    </row>
    <row r="93" spans="22:26" ht="12.75">
      <c r="V93"/>
      <c r="Y93"/>
      <c r="Z93"/>
    </row>
    <row r="94" spans="22:26" ht="12.75">
      <c r="V94"/>
      <c r="Y94"/>
      <c r="Z94"/>
    </row>
    <row r="95" spans="22:26" ht="12.75">
      <c r="V95"/>
      <c r="Y95"/>
      <c r="Z95"/>
    </row>
    <row r="96" spans="22:26" ht="12.75">
      <c r="V96"/>
      <c r="Y96"/>
      <c r="Z96"/>
    </row>
    <row r="97" spans="22:26" ht="12.75">
      <c r="V97"/>
      <c r="Y97"/>
      <c r="Z97"/>
    </row>
    <row r="98" spans="22:26" ht="12.75">
      <c r="V98"/>
      <c r="Y98"/>
      <c r="Z98"/>
    </row>
    <row r="99" spans="22:26" ht="12.75">
      <c r="V99"/>
      <c r="Y99"/>
      <c r="Z99"/>
    </row>
    <row r="100" spans="22:26" ht="12.75">
      <c r="V100"/>
      <c r="Y100"/>
      <c r="Z100"/>
    </row>
    <row r="101" spans="22:26" ht="12.75">
      <c r="V101"/>
      <c r="Y101"/>
      <c r="Z101"/>
    </row>
    <row r="102" spans="22:26" ht="12.75">
      <c r="V102"/>
      <c r="Y102"/>
      <c r="Z102"/>
    </row>
    <row r="103" spans="22:26" ht="12.75">
      <c r="V103"/>
      <c r="Y103"/>
      <c r="Z103"/>
    </row>
    <row r="104" spans="22:26" ht="12.75">
      <c r="V104"/>
      <c r="Y104"/>
      <c r="Z104"/>
    </row>
    <row r="105" spans="22:26" ht="12.75">
      <c r="V105"/>
      <c r="Y105"/>
      <c r="Z105"/>
    </row>
    <row r="106" spans="22:26" ht="12.75">
      <c r="V106"/>
      <c r="Y106"/>
      <c r="Z106"/>
    </row>
    <row r="107" spans="22:26" ht="12.75">
      <c r="V107"/>
      <c r="Y107"/>
      <c r="Z107"/>
    </row>
    <row r="108" spans="22:26" ht="12.75">
      <c r="V108"/>
      <c r="Y108"/>
      <c r="Z108"/>
    </row>
    <row r="109" spans="22:26" ht="12.75">
      <c r="V109"/>
      <c r="Y109"/>
      <c r="Z109"/>
    </row>
    <row r="110" spans="22:26" ht="12.75">
      <c r="V110"/>
      <c r="Y110"/>
      <c r="Z110"/>
    </row>
    <row r="111" spans="22:26" ht="12.75">
      <c r="V111"/>
      <c r="Y111"/>
      <c r="Z111"/>
    </row>
    <row r="112" spans="22:26" ht="12.75">
      <c r="V112"/>
      <c r="Y112"/>
      <c r="Z112"/>
    </row>
    <row r="113" spans="22:26" ht="12.75">
      <c r="V113"/>
      <c r="Y113"/>
      <c r="Z113"/>
    </row>
    <row r="114" spans="22:26" ht="12.75">
      <c r="V114"/>
      <c r="Y114"/>
      <c r="Z114"/>
    </row>
    <row r="115" spans="22:26" ht="12.75">
      <c r="V115"/>
      <c r="Y115"/>
      <c r="Z115"/>
    </row>
    <row r="116" spans="22:26" ht="12.75">
      <c r="V116"/>
      <c r="Y116"/>
      <c r="Z116"/>
    </row>
    <row r="117" spans="22:26" ht="12.75">
      <c r="V117"/>
      <c r="Y117"/>
      <c r="Z117"/>
    </row>
    <row r="118" spans="22:26" ht="12.75">
      <c r="V118"/>
      <c r="Y118"/>
      <c r="Z118"/>
    </row>
    <row r="119" spans="22:26" ht="12.75">
      <c r="V119"/>
      <c r="Y119"/>
      <c r="Z119"/>
    </row>
    <row r="120" spans="22:26" ht="12.75">
      <c r="V120"/>
      <c r="Y120"/>
      <c r="Z120"/>
    </row>
    <row r="121" spans="22:26" ht="12.75">
      <c r="V121"/>
      <c r="Y121"/>
      <c r="Z121"/>
    </row>
    <row r="122" spans="22:26" ht="12.75">
      <c r="V122"/>
      <c r="Y122"/>
      <c r="Z122"/>
    </row>
    <row r="123" spans="22:26" ht="12.75">
      <c r="V123"/>
      <c r="Y123"/>
      <c r="Z123"/>
    </row>
    <row r="124" spans="22:26" ht="12.75">
      <c r="V124"/>
      <c r="Y124"/>
      <c r="Z124"/>
    </row>
    <row r="125" spans="22:26" ht="12.75">
      <c r="V125"/>
      <c r="Y125"/>
      <c r="Z125"/>
    </row>
    <row r="126" spans="22:26" ht="12.75">
      <c r="V126"/>
      <c r="Y126"/>
      <c r="Z126"/>
    </row>
    <row r="127" spans="22:26" ht="12.75">
      <c r="V127"/>
      <c r="Y127"/>
      <c r="Z127"/>
    </row>
    <row r="128" spans="22:26" ht="12.75">
      <c r="V128"/>
      <c r="Y128"/>
      <c r="Z128"/>
    </row>
    <row r="129" spans="22:26" ht="12.75">
      <c r="V129"/>
      <c r="Y129"/>
      <c r="Z129"/>
    </row>
    <row r="130" spans="22:26" ht="12.75">
      <c r="V130"/>
      <c r="Y130"/>
      <c r="Z130"/>
    </row>
    <row r="131" spans="22:26" ht="12.75">
      <c r="V131"/>
      <c r="Y131"/>
      <c r="Z131"/>
    </row>
    <row r="132" spans="22:26" ht="12.75">
      <c r="V132"/>
      <c r="Y132"/>
      <c r="Z132"/>
    </row>
    <row r="133" spans="22:26" ht="12.75">
      <c r="V133"/>
      <c r="Y133"/>
      <c r="Z133"/>
    </row>
    <row r="134" spans="22:26" ht="12.75">
      <c r="V134"/>
      <c r="Y134"/>
      <c r="Z134"/>
    </row>
    <row r="135" spans="22:26" ht="12.75">
      <c r="V135"/>
      <c r="Y135"/>
      <c r="Z135"/>
    </row>
    <row r="136" spans="22:26" ht="12.75">
      <c r="V136"/>
      <c r="Y136"/>
      <c r="Z136"/>
    </row>
    <row r="137" spans="22:26" ht="12.75">
      <c r="V137"/>
      <c r="Y137"/>
      <c r="Z137"/>
    </row>
    <row r="138" spans="22:26" ht="12.75">
      <c r="V138"/>
      <c r="Y138"/>
      <c r="Z138"/>
    </row>
    <row r="139" spans="22:26" ht="12.75">
      <c r="V139"/>
      <c r="Y139"/>
      <c r="Z139"/>
    </row>
    <row r="140" spans="22:26" ht="12.75">
      <c r="V140"/>
      <c r="Y140"/>
      <c r="Z140"/>
    </row>
    <row r="141" spans="22:26" ht="12.75">
      <c r="V141"/>
      <c r="Y141"/>
      <c r="Z141"/>
    </row>
    <row r="142" spans="22:26" ht="12.75">
      <c r="V142"/>
      <c r="Y142"/>
      <c r="Z142"/>
    </row>
    <row r="143" spans="22:26" ht="12.75">
      <c r="V143"/>
      <c r="Y143"/>
      <c r="Z143"/>
    </row>
    <row r="144" spans="22:26" ht="12.75">
      <c r="V144"/>
      <c r="Y144"/>
      <c r="Z144"/>
    </row>
    <row r="145" spans="22:26" ht="12.75">
      <c r="V145"/>
      <c r="Y145"/>
      <c r="Z145"/>
    </row>
    <row r="146" spans="22:26" ht="12.75">
      <c r="V146"/>
      <c r="Y146"/>
      <c r="Z146"/>
    </row>
    <row r="147" spans="22:26" ht="12.75">
      <c r="V147"/>
      <c r="Y147"/>
      <c r="Z147"/>
    </row>
    <row r="148" spans="22:26" ht="12.75">
      <c r="V148"/>
      <c r="Y148"/>
      <c r="Z148"/>
    </row>
    <row r="149" spans="22:26" ht="12.75">
      <c r="V149"/>
      <c r="Y149"/>
      <c r="Z149"/>
    </row>
    <row r="150" spans="22:26" ht="12.75">
      <c r="V150"/>
      <c r="Y150"/>
      <c r="Z150"/>
    </row>
    <row r="151" spans="22:26" ht="12.75">
      <c r="V151"/>
      <c r="Y151"/>
      <c r="Z151"/>
    </row>
    <row r="152" spans="22:26" ht="12.75">
      <c r="V152"/>
      <c r="Y152"/>
      <c r="Z152"/>
    </row>
    <row r="153" spans="22:26" ht="12.75">
      <c r="V153"/>
      <c r="Y153"/>
      <c r="Z153"/>
    </row>
    <row r="154" spans="22:26" ht="12.75">
      <c r="V154"/>
      <c r="Y154"/>
      <c r="Z154"/>
    </row>
    <row r="155" spans="22:26" ht="12.75">
      <c r="V155"/>
      <c r="Y155"/>
      <c r="Z155"/>
    </row>
    <row r="156" spans="22:26" ht="12.75">
      <c r="V156"/>
      <c r="Y156"/>
      <c r="Z156"/>
    </row>
    <row r="157" spans="22:26" ht="12.75">
      <c r="V157"/>
      <c r="Y157"/>
      <c r="Z157"/>
    </row>
    <row r="158" spans="22:26" ht="12.75">
      <c r="V158"/>
      <c r="Y158"/>
      <c r="Z158"/>
    </row>
    <row r="159" spans="22:26" ht="12.75">
      <c r="V159"/>
      <c r="Y159"/>
      <c r="Z159"/>
    </row>
    <row r="160" spans="22:26" ht="12.75">
      <c r="V160"/>
      <c r="Y160"/>
      <c r="Z160"/>
    </row>
    <row r="161" spans="22:26" ht="12.75">
      <c r="V161"/>
      <c r="Y161"/>
      <c r="Z161"/>
    </row>
    <row r="162" spans="22:26" ht="12.75">
      <c r="V162"/>
      <c r="Y162"/>
      <c r="Z162"/>
    </row>
    <row r="163" spans="22:26" ht="12.75">
      <c r="V163"/>
      <c r="Y163"/>
      <c r="Z163"/>
    </row>
    <row r="164" spans="22:26" ht="12.75">
      <c r="V164"/>
      <c r="Y164"/>
      <c r="Z164"/>
    </row>
    <row r="165" spans="22:26" ht="12.75">
      <c r="V165"/>
      <c r="Y165"/>
      <c r="Z165"/>
    </row>
    <row r="166" spans="22:26" ht="12.75">
      <c r="V166"/>
      <c r="Y166"/>
      <c r="Z166"/>
    </row>
    <row r="167" spans="22:26" ht="12.75">
      <c r="V167"/>
      <c r="Y167"/>
      <c r="Z167"/>
    </row>
    <row r="168" spans="22:26" ht="12.75">
      <c r="V168"/>
      <c r="Y168"/>
      <c r="Z168"/>
    </row>
    <row r="169" spans="22:26" ht="12.75">
      <c r="V169"/>
      <c r="Y169"/>
      <c r="Z169"/>
    </row>
    <row r="170" spans="22:26" ht="12.75">
      <c r="V170"/>
      <c r="Y170"/>
      <c r="Z170"/>
    </row>
    <row r="171" spans="22:26" ht="12.75">
      <c r="V171"/>
      <c r="Y171"/>
      <c r="Z171"/>
    </row>
  </sheetData>
  <sheetProtection/>
  <mergeCells count="2">
    <mergeCell ref="C1:K1"/>
    <mergeCell ref="C32:K32"/>
  </mergeCells>
  <printOptions/>
  <pageMargins left="0.35000000000000003" right="0.1701388888888889" top="0.65" bottom="0.7701388888888889" header="0.5118055555555556" footer="0"/>
  <pageSetup fitToHeight="1" fitToWidth="1" horizontalDpi="300" verticalDpi="300" orientation="landscape" paperSize="9"/>
  <headerFooter alignWithMargins="0"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AA199"/>
  <sheetViews>
    <sheetView zoomScale="70" zoomScaleNormal="70" zoomScalePageLayoutView="0" workbookViewId="0" topLeftCell="A1">
      <selection activeCell="W64" sqref="W64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1" customWidth="1"/>
    <col min="5" max="5" width="7.625" style="1" customWidth="1"/>
    <col min="6" max="6" width="36.00390625" style="0" customWidth="1"/>
    <col min="7" max="7" width="7.625" style="0" customWidth="1"/>
    <col min="8" max="10" width="6.125" style="0" customWidth="1"/>
    <col min="11" max="11" width="9.75390625" style="0" customWidth="1"/>
    <col min="12" max="12" width="7.25390625" style="2" customWidth="1"/>
    <col min="13" max="13" width="2.00390625" style="3" customWidth="1"/>
    <col min="14" max="14" width="4.75390625" style="0" customWidth="1"/>
    <col min="16" max="16" width="42.875" style="0" customWidth="1"/>
    <col min="17" max="20" width="5.75390625" style="0" customWidth="1"/>
    <col min="22" max="22" width="9.125" style="3" customWidth="1"/>
    <col min="26" max="26" width="31.625" style="71" customWidth="1"/>
    <col min="27" max="27" width="9.125" style="71" customWidth="1"/>
  </cols>
  <sheetData>
    <row r="1" spans="3:16" ht="24.75">
      <c r="C1" s="195" t="s">
        <v>86</v>
      </c>
      <c r="D1" s="195"/>
      <c r="E1" s="195"/>
      <c r="F1" s="195"/>
      <c r="G1" s="195"/>
      <c r="H1" s="195"/>
      <c r="I1" s="195"/>
      <c r="J1" s="195"/>
      <c r="K1" s="195"/>
      <c r="L1" s="4"/>
      <c r="M1" s="5"/>
      <c r="N1" s="5"/>
      <c r="O1" s="6"/>
      <c r="P1" s="7" t="s">
        <v>87</v>
      </c>
    </row>
    <row r="2" spans="7:20" ht="12.75">
      <c r="G2" s="1"/>
      <c r="H2" s="1"/>
      <c r="J2" s="1"/>
      <c r="K2" s="1"/>
      <c r="M2" s="1"/>
      <c r="N2" s="1"/>
      <c r="P2" s="1"/>
      <c r="Q2" s="1"/>
      <c r="S2" s="1"/>
      <c r="T2" s="1"/>
    </row>
    <row r="3" spans="13:15" ht="12.75">
      <c r="M3" s="8"/>
      <c r="O3" s="1"/>
    </row>
    <row r="4" spans="3:27" ht="14.25"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2" t="s">
        <v>8</v>
      </c>
      <c r="J4" s="13" t="s">
        <v>9</v>
      </c>
      <c r="K4" s="14" t="s">
        <v>10</v>
      </c>
      <c r="M4" s="8"/>
      <c r="N4" s="15">
        <v>1</v>
      </c>
      <c r="O4" s="16" t="s">
        <v>11</v>
      </c>
      <c r="P4" s="17" t="s">
        <v>88</v>
      </c>
      <c r="V4"/>
      <c r="Z4"/>
      <c r="AA4"/>
    </row>
    <row r="5" spans="1:27" ht="12.75">
      <c r="A5" s="15">
        <v>1</v>
      </c>
      <c r="B5" s="15"/>
      <c r="C5" s="18" t="s">
        <v>89</v>
      </c>
      <c r="D5" s="20">
        <v>1997</v>
      </c>
      <c r="E5" s="20">
        <v>327</v>
      </c>
      <c r="F5" s="21" t="s">
        <v>90</v>
      </c>
      <c r="G5" s="22">
        <v>96</v>
      </c>
      <c r="H5" s="23">
        <v>98</v>
      </c>
      <c r="I5" s="23">
        <v>99</v>
      </c>
      <c r="J5" s="24">
        <v>96</v>
      </c>
      <c r="K5" s="25">
        <f aca="true" t="shared" si="0" ref="K5:K34">SUM(G5:J5)</f>
        <v>389</v>
      </c>
      <c r="L5" s="95"/>
      <c r="M5" s="8"/>
      <c r="N5" s="15"/>
      <c r="O5" s="27"/>
      <c r="P5" s="15"/>
      <c r="Q5" s="28" t="s">
        <v>6</v>
      </c>
      <c r="R5" s="28" t="s">
        <v>7</v>
      </c>
      <c r="S5" s="28" t="s">
        <v>8</v>
      </c>
      <c r="T5" s="28" t="s">
        <v>9</v>
      </c>
      <c r="U5" s="29" t="s">
        <v>10</v>
      </c>
      <c r="V5"/>
      <c r="Z5"/>
      <c r="AA5"/>
    </row>
    <row r="6" spans="1:27" ht="12.75">
      <c r="A6" s="15">
        <v>2</v>
      </c>
      <c r="B6" s="15"/>
      <c r="C6" s="96" t="s">
        <v>91</v>
      </c>
      <c r="D6" s="97">
        <v>1995</v>
      </c>
      <c r="E6" s="97">
        <v>410</v>
      </c>
      <c r="F6" s="98" t="s">
        <v>92</v>
      </c>
      <c r="G6" s="42">
        <v>96</v>
      </c>
      <c r="H6" s="43">
        <v>97</v>
      </c>
      <c r="I6" s="43">
        <v>94</v>
      </c>
      <c r="J6" s="44">
        <v>97</v>
      </c>
      <c r="K6" s="25">
        <f t="shared" si="0"/>
        <v>384</v>
      </c>
      <c r="L6" s="95"/>
      <c r="M6" s="8"/>
      <c r="N6" s="15"/>
      <c r="O6" s="37">
        <v>316</v>
      </c>
      <c r="P6" s="38" t="s">
        <v>93</v>
      </c>
      <c r="Q6" s="39">
        <v>93</v>
      </c>
      <c r="R6" s="39">
        <v>91</v>
      </c>
      <c r="S6" s="39">
        <v>95</v>
      </c>
      <c r="T6" s="39">
        <v>98</v>
      </c>
      <c r="U6" s="40">
        <f>SUM(Q6:T6)</f>
        <v>377</v>
      </c>
      <c r="V6"/>
      <c r="Z6"/>
      <c r="AA6"/>
    </row>
    <row r="7" spans="1:27" ht="12.75">
      <c r="A7" s="15">
        <v>3</v>
      </c>
      <c r="B7" s="15"/>
      <c r="C7" s="51" t="s">
        <v>94</v>
      </c>
      <c r="D7" s="31">
        <v>1995</v>
      </c>
      <c r="E7" s="31">
        <v>313</v>
      </c>
      <c r="F7" s="33" t="s">
        <v>22</v>
      </c>
      <c r="G7" s="42">
        <v>96</v>
      </c>
      <c r="H7" s="43">
        <v>93</v>
      </c>
      <c r="I7" s="43">
        <v>91</v>
      </c>
      <c r="J7" s="44">
        <v>98</v>
      </c>
      <c r="K7" s="25">
        <f t="shared" si="0"/>
        <v>378</v>
      </c>
      <c r="L7" s="95"/>
      <c r="M7" s="8"/>
      <c r="N7" s="15"/>
      <c r="O7" s="37">
        <v>314</v>
      </c>
      <c r="P7" s="38" t="s">
        <v>95</v>
      </c>
      <c r="Q7" s="41">
        <v>87</v>
      </c>
      <c r="R7" s="41">
        <v>94</v>
      </c>
      <c r="S7" s="41">
        <v>94</v>
      </c>
      <c r="T7" s="41">
        <v>96</v>
      </c>
      <c r="U7" s="40">
        <f>SUM(Q7:T7)</f>
        <v>371</v>
      </c>
      <c r="V7"/>
      <c r="Z7"/>
      <c r="AA7"/>
    </row>
    <row r="8" spans="1:27" ht="12.75">
      <c r="A8" s="15">
        <v>4</v>
      </c>
      <c r="B8" s="15"/>
      <c r="C8" s="30" t="s">
        <v>96</v>
      </c>
      <c r="D8" s="31">
        <v>1996</v>
      </c>
      <c r="E8" s="31">
        <v>328</v>
      </c>
      <c r="F8" s="33" t="s">
        <v>97</v>
      </c>
      <c r="G8" s="42">
        <v>97</v>
      </c>
      <c r="H8" s="43">
        <v>93</v>
      </c>
      <c r="I8" s="43">
        <v>92</v>
      </c>
      <c r="J8" s="44">
        <v>92</v>
      </c>
      <c r="K8" s="25">
        <f t="shared" si="0"/>
        <v>374</v>
      </c>
      <c r="L8" s="95"/>
      <c r="M8" s="8"/>
      <c r="N8" s="15"/>
      <c r="O8" s="45">
        <v>312</v>
      </c>
      <c r="P8" s="46" t="s">
        <v>98</v>
      </c>
      <c r="Q8" s="47">
        <v>93</v>
      </c>
      <c r="R8" s="47">
        <v>91</v>
      </c>
      <c r="S8" s="47">
        <v>92</v>
      </c>
      <c r="T8" s="47">
        <v>95</v>
      </c>
      <c r="U8" s="40">
        <f>SUM(Q8:T8)</f>
        <v>371</v>
      </c>
      <c r="V8"/>
      <c r="Z8"/>
      <c r="AA8"/>
    </row>
    <row r="9" spans="1:27" ht="12.75">
      <c r="A9" s="15">
        <v>5</v>
      </c>
      <c r="B9" s="15"/>
      <c r="C9" s="30" t="s">
        <v>99</v>
      </c>
      <c r="D9" s="31">
        <v>1997</v>
      </c>
      <c r="E9" s="31">
        <v>330</v>
      </c>
      <c r="F9" s="33" t="s">
        <v>27</v>
      </c>
      <c r="G9" s="42">
        <v>95</v>
      </c>
      <c r="H9" s="43">
        <v>90</v>
      </c>
      <c r="I9" s="43">
        <v>92</v>
      </c>
      <c r="J9" s="44">
        <v>96</v>
      </c>
      <c r="K9" s="25">
        <f t="shared" si="0"/>
        <v>373</v>
      </c>
      <c r="L9" s="95"/>
      <c r="M9" s="8"/>
      <c r="N9" s="15"/>
      <c r="O9" s="39"/>
      <c r="P9" s="48"/>
      <c r="Q9" s="41"/>
      <c r="R9" s="41"/>
      <c r="S9" s="41"/>
      <c r="T9" s="49">
        <f>SUM(T6:T8)</f>
        <v>289</v>
      </c>
      <c r="U9" s="50">
        <f>SUM(U6:U8)</f>
        <v>1119</v>
      </c>
      <c r="V9"/>
      <c r="Z9"/>
      <c r="AA9"/>
    </row>
    <row r="10" spans="1:27" ht="12.75">
      <c r="A10" s="15">
        <v>6</v>
      </c>
      <c r="B10" s="15"/>
      <c r="C10" s="30" t="s">
        <v>100</v>
      </c>
      <c r="D10" s="31">
        <v>1996</v>
      </c>
      <c r="E10" s="32">
        <v>308</v>
      </c>
      <c r="F10" s="33" t="s">
        <v>22</v>
      </c>
      <c r="G10" s="42">
        <v>89</v>
      </c>
      <c r="H10" s="43">
        <v>95</v>
      </c>
      <c r="I10" s="43">
        <v>90</v>
      </c>
      <c r="J10" s="44">
        <v>92</v>
      </c>
      <c r="K10" s="25">
        <f t="shared" si="0"/>
        <v>366</v>
      </c>
      <c r="L10" s="95"/>
      <c r="M10" s="8"/>
      <c r="N10" s="15"/>
      <c r="V10"/>
      <c r="Z10"/>
      <c r="AA10"/>
    </row>
    <row r="11" spans="1:27" ht="12.75">
      <c r="A11" s="15">
        <v>7</v>
      </c>
      <c r="B11" s="15"/>
      <c r="C11" s="96" t="s">
        <v>101</v>
      </c>
      <c r="D11" s="97">
        <v>1995</v>
      </c>
      <c r="E11" s="97">
        <v>408</v>
      </c>
      <c r="F11" s="98" t="s">
        <v>102</v>
      </c>
      <c r="G11" s="42">
        <v>92</v>
      </c>
      <c r="H11" s="43">
        <v>91</v>
      </c>
      <c r="I11" s="43">
        <v>90</v>
      </c>
      <c r="J11" s="44">
        <v>92</v>
      </c>
      <c r="K11" s="25">
        <f t="shared" si="0"/>
        <v>365</v>
      </c>
      <c r="L11" s="95"/>
      <c r="M11" s="8"/>
      <c r="N11" s="15"/>
      <c r="V11"/>
      <c r="Z11"/>
      <c r="AA11"/>
    </row>
    <row r="12" spans="1:27" ht="12.75">
      <c r="A12" s="15">
        <v>8</v>
      </c>
      <c r="B12" s="15"/>
      <c r="C12" s="30" t="s">
        <v>103</v>
      </c>
      <c r="D12" s="31">
        <v>1996</v>
      </c>
      <c r="E12" s="31">
        <v>307</v>
      </c>
      <c r="F12" s="33" t="s">
        <v>104</v>
      </c>
      <c r="G12" s="42">
        <v>91</v>
      </c>
      <c r="H12" s="43">
        <v>94</v>
      </c>
      <c r="I12" s="43">
        <v>91</v>
      </c>
      <c r="J12" s="44">
        <v>89</v>
      </c>
      <c r="K12" s="25">
        <f t="shared" si="0"/>
        <v>365</v>
      </c>
      <c r="L12" s="95"/>
      <c r="M12" s="8"/>
      <c r="N12" s="15">
        <v>2</v>
      </c>
      <c r="O12" s="16" t="s">
        <v>11</v>
      </c>
      <c r="P12" s="17" t="s">
        <v>105</v>
      </c>
      <c r="V12"/>
      <c r="Z12"/>
      <c r="AA12"/>
    </row>
    <row r="13" spans="1:27" ht="12.75">
      <c r="A13" s="15">
        <v>9</v>
      </c>
      <c r="B13" s="15"/>
      <c r="C13" s="30" t="s">
        <v>106</v>
      </c>
      <c r="D13" s="31">
        <v>1995</v>
      </c>
      <c r="E13" s="31">
        <v>306</v>
      </c>
      <c r="F13" s="33" t="s">
        <v>107</v>
      </c>
      <c r="G13" s="42">
        <v>91</v>
      </c>
      <c r="H13" s="43">
        <v>88</v>
      </c>
      <c r="I13" s="43">
        <v>89</v>
      </c>
      <c r="J13" s="44">
        <v>95</v>
      </c>
      <c r="K13" s="25">
        <f t="shared" si="0"/>
        <v>363</v>
      </c>
      <c r="L13" s="95"/>
      <c r="M13" s="8"/>
      <c r="N13" s="15"/>
      <c r="O13" s="27"/>
      <c r="P13" s="15"/>
      <c r="Q13" s="28" t="s">
        <v>6</v>
      </c>
      <c r="R13" s="28" t="s">
        <v>7</v>
      </c>
      <c r="S13" s="28" t="s">
        <v>8</v>
      </c>
      <c r="T13" s="28" t="s">
        <v>9</v>
      </c>
      <c r="U13" s="29" t="s">
        <v>10</v>
      </c>
      <c r="V13"/>
      <c r="Z13"/>
      <c r="AA13"/>
    </row>
    <row r="14" spans="1:27" ht="12.75">
      <c r="A14" s="15">
        <v>10</v>
      </c>
      <c r="B14" s="15"/>
      <c r="C14" s="30" t="s">
        <v>108</v>
      </c>
      <c r="D14" s="31">
        <v>1995</v>
      </c>
      <c r="E14" s="31">
        <v>311</v>
      </c>
      <c r="F14" s="33" t="s">
        <v>22</v>
      </c>
      <c r="G14" s="42">
        <v>95</v>
      </c>
      <c r="H14" s="43">
        <v>90</v>
      </c>
      <c r="I14" s="43">
        <v>94</v>
      </c>
      <c r="J14" s="44">
        <v>82</v>
      </c>
      <c r="K14" s="25">
        <f t="shared" si="0"/>
        <v>361</v>
      </c>
      <c r="L14" s="95"/>
      <c r="M14" s="8"/>
      <c r="N14" s="15"/>
      <c r="O14" s="37">
        <v>308</v>
      </c>
      <c r="P14" s="38" t="s">
        <v>100</v>
      </c>
      <c r="Q14" s="39">
        <v>89</v>
      </c>
      <c r="R14" s="39">
        <v>95</v>
      </c>
      <c r="S14" s="39">
        <v>90</v>
      </c>
      <c r="T14" s="39">
        <v>92</v>
      </c>
      <c r="U14" s="40">
        <f>SUM(Q14:T14)</f>
        <v>366</v>
      </c>
      <c r="V14"/>
      <c r="Z14"/>
      <c r="AA14"/>
    </row>
    <row r="15" spans="1:27" ht="12.75">
      <c r="A15" s="15">
        <v>11</v>
      </c>
      <c r="B15" s="15"/>
      <c r="C15" s="30" t="s">
        <v>109</v>
      </c>
      <c r="D15" s="31">
        <v>1996</v>
      </c>
      <c r="E15" s="32">
        <v>331</v>
      </c>
      <c r="F15" s="33" t="s">
        <v>110</v>
      </c>
      <c r="G15" s="34">
        <v>87</v>
      </c>
      <c r="H15" s="35">
        <v>88</v>
      </c>
      <c r="I15" s="35">
        <v>93</v>
      </c>
      <c r="J15" s="36">
        <v>91</v>
      </c>
      <c r="K15" s="25">
        <f t="shared" si="0"/>
        <v>359</v>
      </c>
      <c r="L15" s="95"/>
      <c r="M15" s="8"/>
      <c r="N15" s="15"/>
      <c r="O15" s="37">
        <v>311</v>
      </c>
      <c r="P15" s="38" t="s">
        <v>108</v>
      </c>
      <c r="Q15" s="41">
        <v>95</v>
      </c>
      <c r="R15" s="41">
        <v>90</v>
      </c>
      <c r="S15" s="41">
        <v>94</v>
      </c>
      <c r="T15" s="41">
        <v>82</v>
      </c>
      <c r="U15" s="40">
        <f>SUM(Q15:T15)</f>
        <v>361</v>
      </c>
      <c r="V15"/>
      <c r="Z15"/>
      <c r="AA15"/>
    </row>
    <row r="16" spans="1:27" ht="12.75">
      <c r="A16" s="15">
        <v>12</v>
      </c>
      <c r="B16" s="15"/>
      <c r="C16" s="96" t="s">
        <v>111</v>
      </c>
      <c r="D16" s="97">
        <v>1995</v>
      </c>
      <c r="E16" s="99">
        <v>411</v>
      </c>
      <c r="F16" s="98" t="s">
        <v>102</v>
      </c>
      <c r="G16" s="42">
        <v>88</v>
      </c>
      <c r="H16" s="43">
        <v>87</v>
      </c>
      <c r="I16" s="43">
        <v>91</v>
      </c>
      <c r="J16" s="44">
        <v>91</v>
      </c>
      <c r="K16" s="25">
        <f t="shared" si="0"/>
        <v>357</v>
      </c>
      <c r="L16" s="95"/>
      <c r="M16" s="8"/>
      <c r="N16" s="15"/>
      <c r="O16" s="45">
        <v>313</v>
      </c>
      <c r="P16" s="46" t="s">
        <v>94</v>
      </c>
      <c r="Q16" s="47">
        <v>96</v>
      </c>
      <c r="R16" s="47">
        <v>93</v>
      </c>
      <c r="S16" s="47">
        <v>91</v>
      </c>
      <c r="T16" s="47">
        <v>98</v>
      </c>
      <c r="U16" s="40">
        <f>SUM(Q16:T16)</f>
        <v>378</v>
      </c>
      <c r="V16"/>
      <c r="Z16"/>
      <c r="AA16"/>
    </row>
    <row r="17" spans="1:27" ht="12.75">
      <c r="A17" s="15">
        <v>13</v>
      </c>
      <c r="B17" s="15"/>
      <c r="C17" s="30" t="s">
        <v>112</v>
      </c>
      <c r="D17" s="32">
        <v>1996</v>
      </c>
      <c r="E17" s="32">
        <v>305</v>
      </c>
      <c r="F17" s="52" t="s">
        <v>104</v>
      </c>
      <c r="G17" s="42">
        <v>84</v>
      </c>
      <c r="H17" s="43">
        <v>91</v>
      </c>
      <c r="I17" s="43">
        <v>91</v>
      </c>
      <c r="J17" s="44">
        <v>89</v>
      </c>
      <c r="K17" s="25">
        <f t="shared" si="0"/>
        <v>355</v>
      </c>
      <c r="L17" s="95"/>
      <c r="M17" s="8"/>
      <c r="N17" s="15"/>
      <c r="O17" s="39"/>
      <c r="P17" s="48"/>
      <c r="Q17" s="41"/>
      <c r="R17" s="41"/>
      <c r="S17" s="41"/>
      <c r="T17" s="49">
        <f>SUM(T14:T16)</f>
        <v>272</v>
      </c>
      <c r="U17" s="50">
        <f>SUM(U14:U16)</f>
        <v>1105</v>
      </c>
      <c r="V17"/>
      <c r="Z17"/>
      <c r="AA17"/>
    </row>
    <row r="18" spans="1:27" ht="12.75">
      <c r="A18" s="15">
        <v>14</v>
      </c>
      <c r="B18" s="15"/>
      <c r="C18" s="30" t="s">
        <v>113</v>
      </c>
      <c r="D18" s="31">
        <v>1996</v>
      </c>
      <c r="E18" s="31">
        <v>326</v>
      </c>
      <c r="F18" s="33" t="s">
        <v>97</v>
      </c>
      <c r="G18" s="42">
        <v>84</v>
      </c>
      <c r="H18" s="43">
        <v>91</v>
      </c>
      <c r="I18" s="43">
        <v>90</v>
      </c>
      <c r="J18" s="44">
        <v>89</v>
      </c>
      <c r="K18" s="25">
        <f t="shared" si="0"/>
        <v>354</v>
      </c>
      <c r="L18" s="95"/>
      <c r="M18" s="8"/>
      <c r="V18"/>
      <c r="Z18"/>
      <c r="AA18"/>
    </row>
    <row r="19" spans="1:27" ht="12.75">
      <c r="A19" s="15">
        <v>15</v>
      </c>
      <c r="B19" s="15"/>
      <c r="C19" s="30" t="s">
        <v>114</v>
      </c>
      <c r="D19" s="31">
        <v>1995</v>
      </c>
      <c r="E19" s="31">
        <v>325</v>
      </c>
      <c r="F19" s="33" t="s">
        <v>115</v>
      </c>
      <c r="G19" s="42">
        <v>88</v>
      </c>
      <c r="H19" s="43">
        <v>91</v>
      </c>
      <c r="I19" s="43">
        <v>83</v>
      </c>
      <c r="J19" s="44">
        <v>91</v>
      </c>
      <c r="K19" s="25">
        <f t="shared" si="0"/>
        <v>353</v>
      </c>
      <c r="L19" s="95"/>
      <c r="M19" s="8"/>
      <c r="V19"/>
      <c r="Z19"/>
      <c r="AA19"/>
    </row>
    <row r="20" spans="1:27" ht="12.75">
      <c r="A20" s="15">
        <v>16</v>
      </c>
      <c r="B20" s="15"/>
      <c r="C20" s="30" t="s">
        <v>116</v>
      </c>
      <c r="D20" s="31">
        <v>1996</v>
      </c>
      <c r="E20" s="32">
        <v>332</v>
      </c>
      <c r="F20" s="33" t="s">
        <v>97</v>
      </c>
      <c r="G20" s="42">
        <v>91</v>
      </c>
      <c r="H20" s="43">
        <v>89</v>
      </c>
      <c r="I20" s="43">
        <v>86</v>
      </c>
      <c r="J20" s="44">
        <v>86</v>
      </c>
      <c r="K20" s="25">
        <f t="shared" si="0"/>
        <v>352</v>
      </c>
      <c r="L20" s="95"/>
      <c r="M20" s="8"/>
      <c r="N20" s="15">
        <v>3</v>
      </c>
      <c r="O20" s="16" t="s">
        <v>11</v>
      </c>
      <c r="P20" s="17" t="s">
        <v>117</v>
      </c>
      <c r="V20"/>
      <c r="Z20"/>
      <c r="AA20"/>
    </row>
    <row r="21" spans="1:27" ht="12.75">
      <c r="A21" s="15">
        <v>17</v>
      </c>
      <c r="B21" s="15"/>
      <c r="C21" s="91" t="s">
        <v>118</v>
      </c>
      <c r="D21" s="74" t="s">
        <v>14</v>
      </c>
      <c r="E21" s="31">
        <v>339</v>
      </c>
      <c r="F21" s="33" t="s">
        <v>90</v>
      </c>
      <c r="G21" s="42">
        <v>76</v>
      </c>
      <c r="H21" s="43">
        <v>92</v>
      </c>
      <c r="I21" s="43">
        <v>92</v>
      </c>
      <c r="J21" s="44">
        <v>88</v>
      </c>
      <c r="K21" s="25">
        <f t="shared" si="0"/>
        <v>348</v>
      </c>
      <c r="L21" s="95"/>
      <c r="M21" s="8"/>
      <c r="N21" s="15"/>
      <c r="O21" s="27"/>
      <c r="P21" s="15"/>
      <c r="Q21" s="28" t="s">
        <v>6</v>
      </c>
      <c r="R21" s="28" t="s">
        <v>7</v>
      </c>
      <c r="S21" s="28" t="s">
        <v>8</v>
      </c>
      <c r="T21" s="28" t="s">
        <v>9</v>
      </c>
      <c r="U21" s="29" t="s">
        <v>10</v>
      </c>
      <c r="V21"/>
      <c r="Z21"/>
      <c r="AA21"/>
    </row>
    <row r="22" spans="1:27" ht="12.75">
      <c r="A22" s="15">
        <v>18</v>
      </c>
      <c r="B22" s="15"/>
      <c r="C22" s="30" t="s">
        <v>119</v>
      </c>
      <c r="D22" s="31">
        <v>1997</v>
      </c>
      <c r="E22" s="31">
        <v>333</v>
      </c>
      <c r="F22" s="33" t="s">
        <v>90</v>
      </c>
      <c r="G22" s="34">
        <v>81</v>
      </c>
      <c r="H22" s="35">
        <v>90</v>
      </c>
      <c r="I22" s="35">
        <v>88</v>
      </c>
      <c r="J22" s="36">
        <v>83</v>
      </c>
      <c r="K22" s="25">
        <f t="shared" si="0"/>
        <v>342</v>
      </c>
      <c r="L22" s="95"/>
      <c r="M22" s="8"/>
      <c r="N22" s="15"/>
      <c r="O22" s="37">
        <v>305</v>
      </c>
      <c r="P22" s="38" t="s">
        <v>112</v>
      </c>
      <c r="Q22" s="39">
        <v>84</v>
      </c>
      <c r="R22" s="39">
        <v>91</v>
      </c>
      <c r="S22" s="39">
        <v>91</v>
      </c>
      <c r="T22" s="39">
        <v>89</v>
      </c>
      <c r="U22" s="40">
        <f>SUM(Q22:T22)</f>
        <v>355</v>
      </c>
      <c r="V22"/>
      <c r="Z22"/>
      <c r="AA22"/>
    </row>
    <row r="23" spans="1:27" ht="12.75">
      <c r="A23" s="15">
        <v>19</v>
      </c>
      <c r="B23" s="15"/>
      <c r="C23" s="30" t="s">
        <v>120</v>
      </c>
      <c r="D23" s="31">
        <v>1996</v>
      </c>
      <c r="E23" s="31">
        <v>329</v>
      </c>
      <c r="F23" s="33" t="s">
        <v>90</v>
      </c>
      <c r="G23" s="42">
        <v>85</v>
      </c>
      <c r="H23" s="43">
        <v>82</v>
      </c>
      <c r="I23" s="43">
        <v>90</v>
      </c>
      <c r="J23" s="44">
        <v>83</v>
      </c>
      <c r="K23" s="25">
        <f t="shared" si="0"/>
        <v>340</v>
      </c>
      <c r="L23" s="95"/>
      <c r="M23" s="8"/>
      <c r="N23" s="15"/>
      <c r="O23" s="37">
        <v>307</v>
      </c>
      <c r="P23" s="38" t="s">
        <v>103</v>
      </c>
      <c r="Q23" s="41">
        <v>91</v>
      </c>
      <c r="R23" s="41">
        <v>94</v>
      </c>
      <c r="S23" s="41">
        <v>91</v>
      </c>
      <c r="T23" s="41">
        <v>89</v>
      </c>
      <c r="U23" s="40">
        <f>SUM(Q23:T23)</f>
        <v>365</v>
      </c>
      <c r="V23"/>
      <c r="Z23"/>
      <c r="AA23"/>
    </row>
    <row r="24" spans="1:27" ht="12.75">
      <c r="A24" s="15">
        <v>20</v>
      </c>
      <c r="B24" s="15"/>
      <c r="C24" s="30" t="s">
        <v>121</v>
      </c>
      <c r="D24" s="31">
        <v>1997</v>
      </c>
      <c r="E24" s="31">
        <v>322</v>
      </c>
      <c r="F24" s="33" t="s">
        <v>122</v>
      </c>
      <c r="G24" s="34">
        <v>84</v>
      </c>
      <c r="H24" s="35">
        <v>88</v>
      </c>
      <c r="I24" s="35">
        <v>84</v>
      </c>
      <c r="J24" s="36">
        <v>82</v>
      </c>
      <c r="K24" s="25">
        <f t="shared" si="0"/>
        <v>338</v>
      </c>
      <c r="L24" s="95"/>
      <c r="N24" s="15"/>
      <c r="O24" s="45">
        <v>303</v>
      </c>
      <c r="P24" s="46" t="s">
        <v>123</v>
      </c>
      <c r="Q24" s="47">
        <v>94</v>
      </c>
      <c r="R24" s="47">
        <v>90</v>
      </c>
      <c r="S24" s="47">
        <v>94</v>
      </c>
      <c r="T24" s="47">
        <v>90</v>
      </c>
      <c r="U24" s="40">
        <f>SUM(Q24:T24)</f>
        <v>368</v>
      </c>
      <c r="V24"/>
      <c r="Z24"/>
      <c r="AA24"/>
    </row>
    <row r="25" spans="1:27" ht="12.75">
      <c r="A25" s="15">
        <v>21</v>
      </c>
      <c r="B25" s="15"/>
      <c r="C25" s="51" t="s">
        <v>124</v>
      </c>
      <c r="D25" s="31">
        <v>1996</v>
      </c>
      <c r="E25" s="32">
        <v>335</v>
      </c>
      <c r="F25" s="33" t="s">
        <v>90</v>
      </c>
      <c r="G25" s="42">
        <v>86</v>
      </c>
      <c r="H25" s="43">
        <v>79</v>
      </c>
      <c r="I25" s="43">
        <v>83</v>
      </c>
      <c r="J25" s="44">
        <v>86</v>
      </c>
      <c r="K25" s="25">
        <f t="shared" si="0"/>
        <v>334</v>
      </c>
      <c r="L25" s="95"/>
      <c r="M25" s="69"/>
      <c r="N25" s="15"/>
      <c r="O25" s="39"/>
      <c r="P25" s="48"/>
      <c r="Q25" s="41"/>
      <c r="R25" s="41"/>
      <c r="S25" s="41"/>
      <c r="T25" s="49">
        <f>SUM(T22:T24)</f>
        <v>268</v>
      </c>
      <c r="U25" s="50">
        <f>SUM(U22:U24)</f>
        <v>1088</v>
      </c>
      <c r="V25"/>
      <c r="Z25"/>
      <c r="AA25"/>
    </row>
    <row r="26" spans="1:27" ht="12.75">
      <c r="A26" s="15">
        <v>22</v>
      </c>
      <c r="B26" s="15"/>
      <c r="C26" s="30" t="s">
        <v>125</v>
      </c>
      <c r="D26" s="31">
        <v>1996</v>
      </c>
      <c r="E26" s="31">
        <v>320</v>
      </c>
      <c r="F26" s="33" t="s">
        <v>126</v>
      </c>
      <c r="G26" s="42">
        <v>78</v>
      </c>
      <c r="H26" s="43">
        <v>86</v>
      </c>
      <c r="I26" s="43">
        <v>86</v>
      </c>
      <c r="J26" s="44">
        <v>84</v>
      </c>
      <c r="K26" s="25">
        <f t="shared" si="0"/>
        <v>334</v>
      </c>
      <c r="L26" s="95"/>
      <c r="M26" s="69"/>
      <c r="N26" s="15"/>
      <c r="V26"/>
      <c r="Z26"/>
      <c r="AA26"/>
    </row>
    <row r="27" spans="1:27" ht="12.75">
      <c r="A27" s="15">
        <v>23</v>
      </c>
      <c r="B27" s="15"/>
      <c r="C27" s="51" t="s">
        <v>127</v>
      </c>
      <c r="D27" s="31">
        <v>1996</v>
      </c>
      <c r="E27" s="32">
        <v>310</v>
      </c>
      <c r="F27" s="33" t="s">
        <v>126</v>
      </c>
      <c r="G27" s="42">
        <v>83</v>
      </c>
      <c r="H27" s="43">
        <v>84</v>
      </c>
      <c r="I27" s="43">
        <v>81</v>
      </c>
      <c r="J27" s="44">
        <v>85</v>
      </c>
      <c r="K27" s="25">
        <f t="shared" si="0"/>
        <v>333</v>
      </c>
      <c r="L27" s="95"/>
      <c r="M27" s="69"/>
      <c r="N27" s="60"/>
      <c r="V27"/>
      <c r="Z27"/>
      <c r="AA27"/>
    </row>
    <row r="28" spans="1:27" ht="12.75">
      <c r="A28" s="15">
        <v>24</v>
      </c>
      <c r="B28" s="15"/>
      <c r="C28" s="96" t="s">
        <v>128</v>
      </c>
      <c r="D28" s="100" t="s">
        <v>129</v>
      </c>
      <c r="E28" s="97">
        <v>409</v>
      </c>
      <c r="F28" s="98" t="s">
        <v>130</v>
      </c>
      <c r="G28" s="42">
        <v>74</v>
      </c>
      <c r="H28" s="43">
        <v>85</v>
      </c>
      <c r="I28" s="43">
        <v>86</v>
      </c>
      <c r="J28" s="44">
        <v>87</v>
      </c>
      <c r="K28" s="25">
        <f t="shared" si="0"/>
        <v>332</v>
      </c>
      <c r="L28" s="95"/>
      <c r="M28" s="69"/>
      <c r="N28" s="15">
        <v>4</v>
      </c>
      <c r="O28" s="16" t="s">
        <v>11</v>
      </c>
      <c r="P28" s="17" t="s">
        <v>131</v>
      </c>
      <c r="V28"/>
      <c r="Z28"/>
      <c r="AA28"/>
    </row>
    <row r="29" spans="1:27" ht="12.75">
      <c r="A29" s="15">
        <v>25</v>
      </c>
      <c r="B29" s="15"/>
      <c r="C29" s="30" t="s">
        <v>132</v>
      </c>
      <c r="D29" s="74" t="s">
        <v>14</v>
      </c>
      <c r="E29" s="31">
        <v>323</v>
      </c>
      <c r="F29" s="33" t="s">
        <v>133</v>
      </c>
      <c r="G29" s="34">
        <v>90</v>
      </c>
      <c r="H29" s="35">
        <v>83</v>
      </c>
      <c r="I29" s="35">
        <v>83</v>
      </c>
      <c r="J29" s="36">
        <v>75</v>
      </c>
      <c r="K29" s="25">
        <f t="shared" si="0"/>
        <v>331</v>
      </c>
      <c r="L29" s="95"/>
      <c r="N29" s="15"/>
      <c r="O29" s="27"/>
      <c r="P29" s="15"/>
      <c r="Q29" s="28" t="s">
        <v>6</v>
      </c>
      <c r="R29" s="28" t="s">
        <v>7</v>
      </c>
      <c r="S29" s="28" t="s">
        <v>8</v>
      </c>
      <c r="T29" s="28" t="s">
        <v>9</v>
      </c>
      <c r="U29" s="29" t="s">
        <v>10</v>
      </c>
      <c r="V29"/>
      <c r="Z29"/>
      <c r="AA29"/>
    </row>
    <row r="30" spans="1:27" ht="12.75">
      <c r="A30" s="15">
        <v>26</v>
      </c>
      <c r="B30" s="15"/>
      <c r="C30" s="30" t="s">
        <v>134</v>
      </c>
      <c r="D30" s="31">
        <v>1996</v>
      </c>
      <c r="E30" s="31">
        <v>315</v>
      </c>
      <c r="F30" s="33" t="s">
        <v>25</v>
      </c>
      <c r="G30" s="42">
        <v>83</v>
      </c>
      <c r="H30" s="43">
        <v>79</v>
      </c>
      <c r="I30" s="43">
        <v>82</v>
      </c>
      <c r="J30" s="44">
        <v>86</v>
      </c>
      <c r="K30" s="25">
        <f t="shared" si="0"/>
        <v>330</v>
      </c>
      <c r="L30" s="95"/>
      <c r="N30" s="15"/>
      <c r="O30" s="37">
        <v>332</v>
      </c>
      <c r="P30" s="38" t="s">
        <v>116</v>
      </c>
      <c r="Q30" s="39">
        <v>91</v>
      </c>
      <c r="R30" s="39">
        <v>89</v>
      </c>
      <c r="S30" s="39">
        <v>86</v>
      </c>
      <c r="T30" s="39">
        <v>86</v>
      </c>
      <c r="U30" s="40">
        <f>SUM(Q30:T30)</f>
        <v>352</v>
      </c>
      <c r="V30"/>
      <c r="Z30"/>
      <c r="AA30"/>
    </row>
    <row r="31" spans="1:27" ht="12.75">
      <c r="A31" s="15">
        <v>27</v>
      </c>
      <c r="B31" s="15"/>
      <c r="C31" s="30" t="s">
        <v>135</v>
      </c>
      <c r="D31" s="74" t="s">
        <v>129</v>
      </c>
      <c r="E31" s="31">
        <v>309</v>
      </c>
      <c r="F31" s="33" t="s">
        <v>25</v>
      </c>
      <c r="G31" s="42">
        <v>86</v>
      </c>
      <c r="H31" s="43">
        <v>72</v>
      </c>
      <c r="I31" s="43">
        <v>80</v>
      </c>
      <c r="J31" s="44">
        <v>77</v>
      </c>
      <c r="K31" s="25">
        <f t="shared" si="0"/>
        <v>315</v>
      </c>
      <c r="L31" s="95"/>
      <c r="N31" s="15"/>
      <c r="O31" s="37">
        <v>326</v>
      </c>
      <c r="P31" s="38" t="s">
        <v>113</v>
      </c>
      <c r="Q31" s="41">
        <v>84</v>
      </c>
      <c r="R31" s="41">
        <v>91</v>
      </c>
      <c r="S31" s="41">
        <v>90</v>
      </c>
      <c r="T31" s="41">
        <v>89</v>
      </c>
      <c r="U31" s="40">
        <f>SUM(Q31:T31)</f>
        <v>354</v>
      </c>
      <c r="V31"/>
      <c r="Z31"/>
      <c r="AA31"/>
    </row>
    <row r="32" spans="1:27" ht="12.75">
      <c r="A32" s="15">
        <v>28</v>
      </c>
      <c r="B32" s="15"/>
      <c r="C32" s="30" t="s">
        <v>136</v>
      </c>
      <c r="D32" s="31">
        <v>1996</v>
      </c>
      <c r="E32" s="31">
        <v>301</v>
      </c>
      <c r="F32" s="33" t="s">
        <v>137</v>
      </c>
      <c r="G32" s="42">
        <v>82</v>
      </c>
      <c r="H32" s="43">
        <v>69</v>
      </c>
      <c r="I32" s="43">
        <v>77</v>
      </c>
      <c r="J32" s="44">
        <v>80</v>
      </c>
      <c r="K32" s="25">
        <f t="shared" si="0"/>
        <v>308</v>
      </c>
      <c r="L32" s="95"/>
      <c r="N32" s="15"/>
      <c r="O32" s="45">
        <v>328</v>
      </c>
      <c r="P32" s="46" t="s">
        <v>96</v>
      </c>
      <c r="Q32" s="47">
        <v>97</v>
      </c>
      <c r="R32" s="47">
        <v>93</v>
      </c>
      <c r="S32" s="47">
        <v>92</v>
      </c>
      <c r="T32" s="47">
        <v>92</v>
      </c>
      <c r="U32" s="40">
        <f>SUM(Q32:T32)</f>
        <v>374</v>
      </c>
      <c r="V32"/>
      <c r="Z32"/>
      <c r="AA32"/>
    </row>
    <row r="33" spans="1:27" ht="12.75">
      <c r="A33" s="15">
        <v>29</v>
      </c>
      <c r="B33" s="15"/>
      <c r="C33" s="30" t="s">
        <v>138</v>
      </c>
      <c r="D33" s="31">
        <v>1998</v>
      </c>
      <c r="E33" s="32">
        <v>337</v>
      </c>
      <c r="F33" s="33" t="s">
        <v>90</v>
      </c>
      <c r="G33" s="42">
        <v>70</v>
      </c>
      <c r="H33" s="43">
        <v>81</v>
      </c>
      <c r="I33" s="43">
        <v>82</v>
      </c>
      <c r="J33" s="44">
        <v>73</v>
      </c>
      <c r="K33" s="25">
        <f t="shared" si="0"/>
        <v>306</v>
      </c>
      <c r="L33" s="95"/>
      <c r="N33" s="15"/>
      <c r="O33" s="39"/>
      <c r="P33" s="48"/>
      <c r="Q33" s="41"/>
      <c r="R33" s="41"/>
      <c r="S33" s="41"/>
      <c r="T33" s="49">
        <f>SUM(T30:T32)</f>
        <v>267</v>
      </c>
      <c r="U33" s="50">
        <f>SUM(U30:U32)</f>
        <v>1080</v>
      </c>
      <c r="V33"/>
      <c r="Z33"/>
      <c r="AA33"/>
    </row>
    <row r="34" spans="1:27" ht="12.75">
      <c r="A34" s="15">
        <v>30</v>
      </c>
      <c r="B34" s="15"/>
      <c r="C34" s="96" t="s">
        <v>139</v>
      </c>
      <c r="D34" s="97">
        <v>1997</v>
      </c>
      <c r="E34" s="97">
        <v>401</v>
      </c>
      <c r="F34" s="98" t="s">
        <v>102</v>
      </c>
      <c r="G34" s="42">
        <v>76</v>
      </c>
      <c r="H34" s="43">
        <v>79</v>
      </c>
      <c r="I34" s="43">
        <v>78</v>
      </c>
      <c r="J34" s="44">
        <v>71</v>
      </c>
      <c r="K34" s="25">
        <f t="shared" si="0"/>
        <v>304</v>
      </c>
      <c r="L34" s="95"/>
      <c r="N34" s="60"/>
      <c r="V34"/>
      <c r="Z34"/>
      <c r="AA34"/>
    </row>
    <row r="35" spans="1:27" ht="12.75">
      <c r="A35" s="15">
        <v>31</v>
      </c>
      <c r="B35" s="15"/>
      <c r="C35" s="30" t="s">
        <v>140</v>
      </c>
      <c r="D35" s="31">
        <v>1996</v>
      </c>
      <c r="E35" s="31">
        <v>318</v>
      </c>
      <c r="F35" s="33" t="s">
        <v>133</v>
      </c>
      <c r="G35" s="42">
        <v>58</v>
      </c>
      <c r="H35" s="43">
        <v>62</v>
      </c>
      <c r="I35" s="43">
        <v>85</v>
      </c>
      <c r="J35" s="44">
        <v>57</v>
      </c>
      <c r="K35" s="25">
        <v>262</v>
      </c>
      <c r="N35" s="15"/>
      <c r="V35"/>
      <c r="Z35"/>
      <c r="AA35"/>
    </row>
    <row r="36" spans="1:27" ht="12.75">
      <c r="A36" s="15">
        <v>32</v>
      </c>
      <c r="B36" s="15"/>
      <c r="C36" s="53" t="s">
        <v>141</v>
      </c>
      <c r="D36" s="54">
        <v>1995</v>
      </c>
      <c r="E36" s="54">
        <v>321</v>
      </c>
      <c r="F36" s="55" t="s">
        <v>133</v>
      </c>
      <c r="G36" s="56">
        <v>51</v>
      </c>
      <c r="H36" s="57">
        <v>62</v>
      </c>
      <c r="I36" s="57">
        <v>66</v>
      </c>
      <c r="J36" s="58">
        <v>63</v>
      </c>
      <c r="K36" s="59">
        <v>242</v>
      </c>
      <c r="L36" s="68"/>
      <c r="N36" s="15">
        <v>5</v>
      </c>
      <c r="O36" s="16" t="s">
        <v>11</v>
      </c>
      <c r="P36" s="17" t="s">
        <v>142</v>
      </c>
      <c r="V36"/>
      <c r="Z36"/>
      <c r="AA36"/>
    </row>
    <row r="37" spans="1:27" ht="12.75">
      <c r="A37" s="60"/>
      <c r="B37" s="60"/>
      <c r="C37" s="61"/>
      <c r="D37" s="63"/>
      <c r="E37" s="63"/>
      <c r="F37" s="61"/>
      <c r="G37" s="66"/>
      <c r="H37" s="66"/>
      <c r="I37" s="66"/>
      <c r="J37" s="66"/>
      <c r="K37" s="64"/>
      <c r="L37" s="68"/>
      <c r="N37" s="15"/>
      <c r="O37" s="27"/>
      <c r="P37" s="15"/>
      <c r="Q37" s="28" t="s">
        <v>6</v>
      </c>
      <c r="R37" s="28" t="s">
        <v>7</v>
      </c>
      <c r="S37" s="28" t="s">
        <v>8</v>
      </c>
      <c r="T37" s="28" t="s">
        <v>9</v>
      </c>
      <c r="U37" s="29" t="s">
        <v>10</v>
      </c>
      <c r="V37"/>
      <c r="Z37"/>
      <c r="AA37"/>
    </row>
    <row r="38" spans="1:27" ht="12.75">
      <c r="A38" s="60"/>
      <c r="B38" s="60"/>
      <c r="C38" s="101"/>
      <c r="D38" s="102"/>
      <c r="E38" s="102"/>
      <c r="F38" s="101"/>
      <c r="G38" s="66"/>
      <c r="H38" s="66"/>
      <c r="I38" s="66"/>
      <c r="J38" s="66"/>
      <c r="K38" s="64"/>
      <c r="L38" s="68"/>
      <c r="N38" s="15"/>
      <c r="O38" s="37">
        <v>327</v>
      </c>
      <c r="P38" s="38" t="s">
        <v>89</v>
      </c>
      <c r="Q38" s="39">
        <v>96</v>
      </c>
      <c r="R38" s="39">
        <v>98</v>
      </c>
      <c r="S38" s="39">
        <v>99</v>
      </c>
      <c r="T38" s="39">
        <v>96</v>
      </c>
      <c r="U38" s="40">
        <f>SUM(Q38:T38)</f>
        <v>389</v>
      </c>
      <c r="V38"/>
      <c r="Z38"/>
      <c r="AA38"/>
    </row>
    <row r="39" spans="1:27" ht="12.75">
      <c r="A39" s="60"/>
      <c r="B39" s="60"/>
      <c r="C39" s="101"/>
      <c r="D39" s="102"/>
      <c r="E39" s="102"/>
      <c r="F39" s="101"/>
      <c r="G39" s="66"/>
      <c r="H39" s="66"/>
      <c r="I39" s="66"/>
      <c r="J39" s="66"/>
      <c r="K39" s="64"/>
      <c r="L39" s="68"/>
      <c r="N39" s="15"/>
      <c r="O39" s="37">
        <v>339</v>
      </c>
      <c r="P39" s="38" t="s">
        <v>118</v>
      </c>
      <c r="Q39" s="41">
        <v>76</v>
      </c>
      <c r="R39" s="41">
        <v>92</v>
      </c>
      <c r="S39" s="41">
        <v>92</v>
      </c>
      <c r="T39" s="41">
        <v>88</v>
      </c>
      <c r="U39" s="40">
        <f>SUM(Q39:T39)</f>
        <v>348</v>
      </c>
      <c r="V39"/>
      <c r="Z39"/>
      <c r="AA39"/>
    </row>
    <row r="40" spans="1:27" ht="12.75">
      <c r="A40" s="60"/>
      <c r="B40" s="60"/>
      <c r="C40" s="101"/>
      <c r="D40" s="103"/>
      <c r="E40" s="103"/>
      <c r="F40" s="101"/>
      <c r="G40" s="66"/>
      <c r="H40" s="66"/>
      <c r="I40" s="66"/>
      <c r="J40" s="66"/>
      <c r="K40" s="64"/>
      <c r="L40" s="68"/>
      <c r="N40" s="15"/>
      <c r="O40" s="45">
        <v>335</v>
      </c>
      <c r="P40" s="46" t="s">
        <v>124</v>
      </c>
      <c r="Q40" s="47">
        <v>86</v>
      </c>
      <c r="R40" s="47">
        <v>79</v>
      </c>
      <c r="S40" s="47">
        <v>83</v>
      </c>
      <c r="T40" s="47">
        <v>86</v>
      </c>
      <c r="U40" s="40">
        <f>SUM(Q40:T40)</f>
        <v>334</v>
      </c>
      <c r="V40"/>
      <c r="Z40"/>
      <c r="AA40"/>
    </row>
    <row r="41" spans="1:27" ht="12.75">
      <c r="A41" s="60"/>
      <c r="B41" s="60"/>
      <c r="C41" s="101"/>
      <c r="D41" s="102"/>
      <c r="E41" s="102"/>
      <c r="F41" s="101"/>
      <c r="G41" s="66"/>
      <c r="H41" s="66"/>
      <c r="I41" s="66"/>
      <c r="J41" s="66"/>
      <c r="K41" s="64"/>
      <c r="L41" s="68"/>
      <c r="N41" s="15"/>
      <c r="O41" s="39"/>
      <c r="P41" s="48"/>
      <c r="Q41" s="41"/>
      <c r="R41" s="41"/>
      <c r="S41" s="41"/>
      <c r="T41" s="49">
        <f>SUM(T38:T40)</f>
        <v>270</v>
      </c>
      <c r="U41" s="50">
        <f>SUM(U38:U40)</f>
        <v>1071</v>
      </c>
      <c r="V41"/>
      <c r="Z41"/>
      <c r="AA41"/>
    </row>
    <row r="42" spans="1:27" ht="12.75">
      <c r="A42" s="60"/>
      <c r="B42" s="60"/>
      <c r="C42" s="101"/>
      <c r="D42" s="102"/>
      <c r="E42" s="103"/>
      <c r="F42" s="101"/>
      <c r="G42" s="66"/>
      <c r="H42" s="66"/>
      <c r="I42" s="66"/>
      <c r="J42" s="66"/>
      <c r="K42" s="64"/>
      <c r="L42" s="68"/>
      <c r="N42" s="15"/>
      <c r="V42"/>
      <c r="Z42"/>
      <c r="AA42"/>
    </row>
    <row r="43" spans="1:27" ht="12.75">
      <c r="A43" s="60"/>
      <c r="B43" s="60"/>
      <c r="C43" s="101"/>
      <c r="D43" s="103"/>
      <c r="E43" s="103"/>
      <c r="F43" s="104"/>
      <c r="G43" s="66"/>
      <c r="H43" s="66"/>
      <c r="I43" s="66"/>
      <c r="J43" s="66"/>
      <c r="K43" s="64"/>
      <c r="L43" s="68"/>
      <c r="N43" s="60"/>
      <c r="V43"/>
      <c r="Z43"/>
      <c r="AA43"/>
    </row>
    <row r="44" spans="1:27" ht="12.75">
      <c r="A44" s="60"/>
      <c r="B44" s="60"/>
      <c r="C44" s="61"/>
      <c r="D44" s="63"/>
      <c r="E44" s="63"/>
      <c r="F44" s="61"/>
      <c r="G44" s="66"/>
      <c r="H44" s="66"/>
      <c r="I44" s="66"/>
      <c r="J44" s="66"/>
      <c r="K44" s="64"/>
      <c r="N44" s="15">
        <v>6</v>
      </c>
      <c r="O44" s="16" t="s">
        <v>11</v>
      </c>
      <c r="P44" s="17" t="s">
        <v>143</v>
      </c>
      <c r="V44"/>
      <c r="Z44"/>
      <c r="AA44"/>
    </row>
    <row r="45" spans="1:27" ht="14.25">
      <c r="A45" s="60"/>
      <c r="B45" s="60"/>
      <c r="C45" s="61"/>
      <c r="D45" s="63"/>
      <c r="E45" s="63"/>
      <c r="F45" s="61"/>
      <c r="G45" s="66"/>
      <c r="H45" s="66"/>
      <c r="I45" s="66"/>
      <c r="J45" s="66"/>
      <c r="K45" s="80"/>
      <c r="N45" s="15"/>
      <c r="O45" s="27"/>
      <c r="P45" s="15"/>
      <c r="Q45" s="28" t="s">
        <v>6</v>
      </c>
      <c r="R45" s="28" t="s">
        <v>7</v>
      </c>
      <c r="S45" s="28" t="s">
        <v>8</v>
      </c>
      <c r="T45" s="28" t="s">
        <v>9</v>
      </c>
      <c r="U45" s="29" t="s">
        <v>10</v>
      </c>
      <c r="V45"/>
      <c r="Z45"/>
      <c r="AA45"/>
    </row>
    <row r="46" spans="1:27" ht="14.25">
      <c r="A46" s="60"/>
      <c r="B46" s="60"/>
      <c r="C46" s="61"/>
      <c r="D46" s="63"/>
      <c r="E46" s="63"/>
      <c r="F46" s="61"/>
      <c r="G46" s="66"/>
      <c r="H46" s="66"/>
      <c r="I46" s="66"/>
      <c r="J46" s="66"/>
      <c r="K46" s="80"/>
      <c r="N46" s="15"/>
      <c r="O46" s="37">
        <v>401</v>
      </c>
      <c r="P46" s="38" t="s">
        <v>139</v>
      </c>
      <c r="Q46" s="39">
        <v>76</v>
      </c>
      <c r="R46" s="39">
        <v>79</v>
      </c>
      <c r="S46" s="39">
        <v>78</v>
      </c>
      <c r="T46" s="39">
        <v>71</v>
      </c>
      <c r="U46" s="40">
        <f>SUM(Q46:T46)</f>
        <v>304</v>
      </c>
      <c r="V46"/>
      <c r="Z46"/>
      <c r="AA46"/>
    </row>
    <row r="47" spans="1:27" ht="14.25">
      <c r="A47" s="60"/>
      <c r="B47" s="60"/>
      <c r="C47" s="61"/>
      <c r="D47" s="63"/>
      <c r="E47" s="63"/>
      <c r="F47" s="61"/>
      <c r="G47" s="66"/>
      <c r="H47" s="66"/>
      <c r="I47" s="66"/>
      <c r="J47" s="66"/>
      <c r="K47" s="80"/>
      <c r="N47" s="15"/>
      <c r="O47" s="37">
        <v>408</v>
      </c>
      <c r="P47" s="38" t="s">
        <v>101</v>
      </c>
      <c r="Q47" s="41">
        <v>92</v>
      </c>
      <c r="R47" s="41">
        <v>91</v>
      </c>
      <c r="S47" s="41">
        <v>90</v>
      </c>
      <c r="T47" s="41">
        <v>92</v>
      </c>
      <c r="U47" s="40">
        <f>SUM(Q47:T47)</f>
        <v>365</v>
      </c>
      <c r="V47"/>
      <c r="Z47"/>
      <c r="AA47"/>
    </row>
    <row r="48" spans="3:27" ht="24" customHeight="1">
      <c r="C48" s="196" t="s">
        <v>144</v>
      </c>
      <c r="D48" s="196"/>
      <c r="E48" s="196"/>
      <c r="F48" s="196"/>
      <c r="G48" s="196"/>
      <c r="H48" s="196"/>
      <c r="I48" s="196"/>
      <c r="J48" s="196"/>
      <c r="K48" s="196"/>
      <c r="N48" s="15"/>
      <c r="O48" s="45">
        <v>411</v>
      </c>
      <c r="P48" s="46" t="s">
        <v>111</v>
      </c>
      <c r="Q48" s="47">
        <v>88</v>
      </c>
      <c r="R48" s="47">
        <v>87</v>
      </c>
      <c r="S48" s="47">
        <v>91</v>
      </c>
      <c r="T48" s="47">
        <v>91</v>
      </c>
      <c r="U48" s="40">
        <f>SUM(Q48:T48)</f>
        <v>357</v>
      </c>
      <c r="V48"/>
      <c r="Z48"/>
      <c r="AA48"/>
    </row>
    <row r="49" spans="6:27" ht="18.75" customHeight="1">
      <c r="F49" s="93"/>
      <c r="N49" s="15"/>
      <c r="O49" s="39"/>
      <c r="P49" s="48"/>
      <c r="Q49" s="41"/>
      <c r="R49" s="41"/>
      <c r="S49" s="41"/>
      <c r="T49" s="49">
        <f>SUM(T46:T48)</f>
        <v>254</v>
      </c>
      <c r="U49" s="50">
        <f>SUM(U46:U48)</f>
        <v>1026</v>
      </c>
      <c r="V49"/>
      <c r="Z49"/>
      <c r="AA49"/>
    </row>
    <row r="50" spans="22:27" ht="12.75">
      <c r="V50"/>
      <c r="Z50"/>
      <c r="AA50"/>
    </row>
    <row r="51" spans="3:27" ht="14.25">
      <c r="C51" s="9" t="s">
        <v>2</v>
      </c>
      <c r="D51" s="10" t="s">
        <v>3</v>
      </c>
      <c r="E51" s="10" t="s">
        <v>4</v>
      </c>
      <c r="F51" s="11" t="s">
        <v>5</v>
      </c>
      <c r="G51" s="12" t="s">
        <v>6</v>
      </c>
      <c r="H51" s="13" t="s">
        <v>7</v>
      </c>
      <c r="I51" s="12" t="s">
        <v>8</v>
      </c>
      <c r="J51" s="13" t="s">
        <v>9</v>
      </c>
      <c r="K51" s="14" t="s">
        <v>10</v>
      </c>
      <c r="V51"/>
      <c r="Z51"/>
      <c r="AA51"/>
    </row>
    <row r="52" spans="1:27" ht="12.75">
      <c r="A52" s="15">
        <v>1</v>
      </c>
      <c r="B52" s="15"/>
      <c r="C52" s="18" t="s">
        <v>145</v>
      </c>
      <c r="D52" s="20">
        <v>1996</v>
      </c>
      <c r="E52" s="20">
        <v>317</v>
      </c>
      <c r="F52" s="21" t="s">
        <v>25</v>
      </c>
      <c r="G52" s="22">
        <v>95</v>
      </c>
      <c r="H52" s="23">
        <v>95</v>
      </c>
      <c r="I52" s="23">
        <v>95</v>
      </c>
      <c r="J52" s="24">
        <v>95</v>
      </c>
      <c r="K52" s="25">
        <f aca="true" t="shared" si="1" ref="K52:K66">SUM(G52:J52)</f>
        <v>380</v>
      </c>
      <c r="L52" s="68"/>
      <c r="N52" s="15">
        <v>7</v>
      </c>
      <c r="O52" s="16" t="s">
        <v>11</v>
      </c>
      <c r="P52" s="17" t="s">
        <v>146</v>
      </c>
      <c r="V52"/>
      <c r="Z52"/>
      <c r="AA52"/>
    </row>
    <row r="53" spans="1:27" ht="12.75">
      <c r="A53" s="15">
        <v>2</v>
      </c>
      <c r="B53" s="15"/>
      <c r="C53" s="30" t="s">
        <v>93</v>
      </c>
      <c r="D53" s="31">
        <v>1995</v>
      </c>
      <c r="E53" s="31">
        <v>316</v>
      </c>
      <c r="F53" s="33" t="s">
        <v>147</v>
      </c>
      <c r="G53" s="42">
        <v>93</v>
      </c>
      <c r="H53" s="43">
        <v>91</v>
      </c>
      <c r="I53" s="43">
        <v>95</v>
      </c>
      <c r="J53" s="44">
        <v>98</v>
      </c>
      <c r="K53" s="25">
        <f t="shared" si="1"/>
        <v>377</v>
      </c>
      <c r="L53" s="68"/>
      <c r="N53" s="15"/>
      <c r="O53" s="27"/>
      <c r="P53" s="15"/>
      <c r="Q53" s="28" t="s">
        <v>6</v>
      </c>
      <c r="R53" s="28" t="s">
        <v>7</v>
      </c>
      <c r="S53" s="28" t="s">
        <v>8</v>
      </c>
      <c r="T53" s="28" t="s">
        <v>9</v>
      </c>
      <c r="U53" s="29" t="s">
        <v>10</v>
      </c>
      <c r="V53"/>
      <c r="Z53"/>
      <c r="AA53"/>
    </row>
    <row r="54" spans="1:27" ht="12.75">
      <c r="A54" s="15">
        <v>3</v>
      </c>
      <c r="B54" s="15"/>
      <c r="C54" s="96" t="s">
        <v>148</v>
      </c>
      <c r="D54" s="97">
        <v>1996</v>
      </c>
      <c r="E54" s="97">
        <v>402</v>
      </c>
      <c r="F54" s="98" t="s">
        <v>50</v>
      </c>
      <c r="G54" s="34">
        <v>96</v>
      </c>
      <c r="H54" s="35">
        <v>96</v>
      </c>
      <c r="I54" s="35">
        <v>92</v>
      </c>
      <c r="J54" s="36">
        <v>89</v>
      </c>
      <c r="K54" s="25">
        <f t="shared" si="1"/>
        <v>373</v>
      </c>
      <c r="N54" s="15"/>
      <c r="O54" s="37">
        <v>309</v>
      </c>
      <c r="P54" s="38" t="s">
        <v>135</v>
      </c>
      <c r="Q54" s="39">
        <v>86</v>
      </c>
      <c r="R54" s="39">
        <v>72</v>
      </c>
      <c r="S54" s="39">
        <v>80</v>
      </c>
      <c r="T54" s="39">
        <v>77</v>
      </c>
      <c r="U54" s="40">
        <f>SUM(Q54:T54)</f>
        <v>315</v>
      </c>
      <c r="V54"/>
      <c r="Z54"/>
      <c r="AA54"/>
    </row>
    <row r="55" spans="1:27" ht="12.75">
      <c r="A55" s="15">
        <v>4</v>
      </c>
      <c r="B55" s="15"/>
      <c r="C55" s="30" t="s">
        <v>95</v>
      </c>
      <c r="D55" s="31">
        <v>1995</v>
      </c>
      <c r="E55" s="31">
        <v>314</v>
      </c>
      <c r="F55" s="33" t="s">
        <v>147</v>
      </c>
      <c r="G55" s="42">
        <v>87</v>
      </c>
      <c r="H55" s="43">
        <v>94</v>
      </c>
      <c r="I55" s="43">
        <v>94</v>
      </c>
      <c r="J55" s="44">
        <v>96</v>
      </c>
      <c r="K55" s="25">
        <f t="shared" si="1"/>
        <v>371</v>
      </c>
      <c r="N55" s="15"/>
      <c r="O55" s="37">
        <v>315</v>
      </c>
      <c r="P55" s="38" t="s">
        <v>134</v>
      </c>
      <c r="Q55" s="41">
        <v>83</v>
      </c>
      <c r="R55" s="41">
        <v>79</v>
      </c>
      <c r="S55" s="41">
        <v>82</v>
      </c>
      <c r="T55" s="41">
        <v>86</v>
      </c>
      <c r="U55" s="40">
        <f>SUM(Q55:T55)</f>
        <v>330</v>
      </c>
      <c r="V55"/>
      <c r="Z55"/>
      <c r="AA55"/>
    </row>
    <row r="56" spans="1:27" ht="14.25" customHeight="1">
      <c r="A56" s="15">
        <v>5</v>
      </c>
      <c r="B56" s="15"/>
      <c r="C56" s="30" t="s">
        <v>98</v>
      </c>
      <c r="D56" s="31">
        <v>1995</v>
      </c>
      <c r="E56" s="31">
        <v>312</v>
      </c>
      <c r="F56" s="33" t="s">
        <v>147</v>
      </c>
      <c r="G56" s="42">
        <v>93</v>
      </c>
      <c r="H56" s="43">
        <v>91</v>
      </c>
      <c r="I56" s="43">
        <v>92</v>
      </c>
      <c r="J56" s="44">
        <v>95</v>
      </c>
      <c r="K56" s="25">
        <f t="shared" si="1"/>
        <v>371</v>
      </c>
      <c r="L56" s="68"/>
      <c r="N56" s="15"/>
      <c r="O56" s="45">
        <v>317</v>
      </c>
      <c r="P56" s="46" t="s">
        <v>145</v>
      </c>
      <c r="Q56" s="47">
        <v>95</v>
      </c>
      <c r="R56" s="47">
        <v>95</v>
      </c>
      <c r="S56" s="47">
        <v>95</v>
      </c>
      <c r="T56" s="47">
        <v>95</v>
      </c>
      <c r="U56" s="40">
        <f>SUM(Q56:T56)</f>
        <v>380</v>
      </c>
      <c r="V56"/>
      <c r="Z56"/>
      <c r="AA56"/>
    </row>
    <row r="57" spans="1:27" ht="14.25" customHeight="1">
      <c r="A57" s="15">
        <v>6</v>
      </c>
      <c r="B57" s="15"/>
      <c r="C57" s="30" t="s">
        <v>123</v>
      </c>
      <c r="D57" s="31">
        <v>1995</v>
      </c>
      <c r="E57" s="31">
        <v>303</v>
      </c>
      <c r="F57" s="33" t="s">
        <v>104</v>
      </c>
      <c r="G57" s="42">
        <v>94</v>
      </c>
      <c r="H57" s="43">
        <v>90</v>
      </c>
      <c r="I57" s="43">
        <v>94</v>
      </c>
      <c r="J57" s="44">
        <v>90</v>
      </c>
      <c r="K57" s="25">
        <f t="shared" si="1"/>
        <v>368</v>
      </c>
      <c r="N57" s="15"/>
      <c r="O57" s="39"/>
      <c r="P57" s="48"/>
      <c r="Q57" s="41"/>
      <c r="R57" s="41"/>
      <c r="S57" s="41"/>
      <c r="T57" s="49">
        <f>SUM(T54:T56)</f>
        <v>258</v>
      </c>
      <c r="U57" s="50">
        <f>SUM(U54:U56)</f>
        <v>1025</v>
      </c>
      <c r="V57"/>
      <c r="Z57"/>
      <c r="AA57"/>
    </row>
    <row r="58" spans="1:27" ht="14.25" customHeight="1">
      <c r="A58" s="15">
        <v>7</v>
      </c>
      <c r="B58" s="15"/>
      <c r="C58" s="51" t="s">
        <v>149</v>
      </c>
      <c r="D58" s="32">
        <v>1996</v>
      </c>
      <c r="E58" s="32">
        <v>324</v>
      </c>
      <c r="F58" s="33" t="s">
        <v>150</v>
      </c>
      <c r="G58" s="34">
        <v>93</v>
      </c>
      <c r="H58" s="35">
        <v>91</v>
      </c>
      <c r="I58" s="35">
        <v>94</v>
      </c>
      <c r="J58" s="36">
        <v>88</v>
      </c>
      <c r="K58" s="25">
        <f t="shared" si="1"/>
        <v>366</v>
      </c>
      <c r="N58" s="15"/>
      <c r="V58"/>
      <c r="Z58"/>
      <c r="AA58"/>
    </row>
    <row r="59" spans="1:27" ht="14.25" customHeight="1">
      <c r="A59" s="15">
        <v>8</v>
      </c>
      <c r="B59" s="15"/>
      <c r="C59" s="30" t="s">
        <v>151</v>
      </c>
      <c r="D59" s="31">
        <v>1996</v>
      </c>
      <c r="E59" s="31">
        <v>336</v>
      </c>
      <c r="F59" s="33" t="s">
        <v>152</v>
      </c>
      <c r="G59" s="42">
        <v>90</v>
      </c>
      <c r="H59" s="43">
        <v>93</v>
      </c>
      <c r="I59" s="43">
        <v>92</v>
      </c>
      <c r="J59" s="44">
        <v>89</v>
      </c>
      <c r="K59" s="25">
        <f t="shared" si="1"/>
        <v>364</v>
      </c>
      <c r="N59" s="60"/>
      <c r="V59"/>
      <c r="Z59"/>
      <c r="AA59"/>
    </row>
    <row r="60" spans="1:27" ht="14.25" customHeight="1">
      <c r="A60" s="15">
        <v>9</v>
      </c>
      <c r="B60" s="15"/>
      <c r="C60" s="30" t="s">
        <v>153</v>
      </c>
      <c r="D60" s="31">
        <v>1996</v>
      </c>
      <c r="E60" s="31">
        <v>334</v>
      </c>
      <c r="F60" s="33" t="s">
        <v>20</v>
      </c>
      <c r="G60" s="42">
        <v>98</v>
      </c>
      <c r="H60" s="43">
        <v>89</v>
      </c>
      <c r="I60" s="43">
        <v>84</v>
      </c>
      <c r="J60" s="44">
        <v>88</v>
      </c>
      <c r="K60" s="25">
        <f t="shared" si="1"/>
        <v>359</v>
      </c>
      <c r="L60" s="68"/>
      <c r="N60" s="15">
        <v>8</v>
      </c>
      <c r="O60" s="16" t="s">
        <v>11</v>
      </c>
      <c r="P60" s="17" t="s">
        <v>154</v>
      </c>
      <c r="V60"/>
      <c r="Z60"/>
      <c r="AA60"/>
    </row>
    <row r="61" spans="1:27" ht="14.25" customHeight="1">
      <c r="A61" s="15">
        <v>10</v>
      </c>
      <c r="B61" s="15"/>
      <c r="C61" s="30" t="s">
        <v>155</v>
      </c>
      <c r="D61" s="31">
        <v>1996</v>
      </c>
      <c r="E61" s="31">
        <v>340</v>
      </c>
      <c r="F61" s="33" t="s">
        <v>147</v>
      </c>
      <c r="G61" s="34">
        <v>83</v>
      </c>
      <c r="H61" s="35">
        <v>91</v>
      </c>
      <c r="I61" s="35">
        <v>87</v>
      </c>
      <c r="J61" s="36">
        <v>93</v>
      </c>
      <c r="K61" s="25">
        <f t="shared" si="1"/>
        <v>354</v>
      </c>
      <c r="N61" s="15"/>
      <c r="O61" s="27"/>
      <c r="P61" s="15"/>
      <c r="Q61" s="28" t="s">
        <v>6</v>
      </c>
      <c r="R61" s="28" t="s">
        <v>7</v>
      </c>
      <c r="S61" s="28" t="s">
        <v>8</v>
      </c>
      <c r="T61" s="28" t="s">
        <v>9</v>
      </c>
      <c r="U61" s="29" t="s">
        <v>10</v>
      </c>
      <c r="V61"/>
      <c r="Z61"/>
      <c r="AA61"/>
    </row>
    <row r="62" spans="1:27" ht="14.25" customHeight="1">
      <c r="A62" s="15">
        <v>11</v>
      </c>
      <c r="B62" s="15"/>
      <c r="C62" s="96" t="s">
        <v>156</v>
      </c>
      <c r="D62" s="97">
        <v>1995</v>
      </c>
      <c r="E62" s="97">
        <v>406</v>
      </c>
      <c r="F62" s="105" t="s">
        <v>50</v>
      </c>
      <c r="G62" s="42">
        <v>84</v>
      </c>
      <c r="H62" s="43">
        <v>75</v>
      </c>
      <c r="I62" s="43">
        <v>85</v>
      </c>
      <c r="J62" s="44">
        <v>76</v>
      </c>
      <c r="K62" s="25">
        <f t="shared" si="1"/>
        <v>320</v>
      </c>
      <c r="N62" s="15"/>
      <c r="O62" s="37">
        <v>402</v>
      </c>
      <c r="P62" s="38" t="s">
        <v>148</v>
      </c>
      <c r="Q62" s="39">
        <v>96</v>
      </c>
      <c r="R62" s="39">
        <v>96</v>
      </c>
      <c r="S62" s="39">
        <v>92</v>
      </c>
      <c r="T62" s="39">
        <v>89</v>
      </c>
      <c r="U62" s="40">
        <f>SUM(Q62:T62)</f>
        <v>373</v>
      </c>
      <c r="V62"/>
      <c r="Z62"/>
      <c r="AA62"/>
    </row>
    <row r="63" spans="1:27" ht="14.25" customHeight="1">
      <c r="A63" s="15">
        <v>12</v>
      </c>
      <c r="B63" s="15"/>
      <c r="C63" s="96" t="s">
        <v>157</v>
      </c>
      <c r="D63" s="97">
        <v>1996</v>
      </c>
      <c r="E63" s="99">
        <v>404</v>
      </c>
      <c r="F63" s="105" t="s">
        <v>50</v>
      </c>
      <c r="G63" s="42">
        <v>76</v>
      </c>
      <c r="H63" s="43">
        <v>79</v>
      </c>
      <c r="I63" s="43">
        <v>75</v>
      </c>
      <c r="J63" s="44">
        <v>84</v>
      </c>
      <c r="K63" s="25">
        <f t="shared" si="1"/>
        <v>314</v>
      </c>
      <c r="N63" s="15"/>
      <c r="O63" s="37">
        <v>404</v>
      </c>
      <c r="P63" s="38" t="s">
        <v>157</v>
      </c>
      <c r="Q63" s="41">
        <v>76</v>
      </c>
      <c r="R63" s="41">
        <v>79</v>
      </c>
      <c r="S63" s="41">
        <v>75</v>
      </c>
      <c r="T63" s="41">
        <v>84</v>
      </c>
      <c r="U63" s="40">
        <f>SUM(Q63:T63)</f>
        <v>314</v>
      </c>
      <c r="V63"/>
      <c r="Z63"/>
      <c r="AA63"/>
    </row>
    <row r="64" spans="1:27" ht="14.25" customHeight="1">
      <c r="A64" s="15">
        <v>13</v>
      </c>
      <c r="B64" s="15"/>
      <c r="C64" s="96" t="s">
        <v>158</v>
      </c>
      <c r="D64" s="97">
        <v>1998</v>
      </c>
      <c r="E64" s="97">
        <v>405</v>
      </c>
      <c r="F64" s="98" t="s">
        <v>159</v>
      </c>
      <c r="G64" s="42">
        <v>73</v>
      </c>
      <c r="H64" s="43">
        <v>71</v>
      </c>
      <c r="I64" s="43">
        <v>74</v>
      </c>
      <c r="J64" s="44">
        <v>82</v>
      </c>
      <c r="K64" s="25">
        <f t="shared" si="1"/>
        <v>300</v>
      </c>
      <c r="N64" s="15"/>
      <c r="O64" s="45">
        <v>406</v>
      </c>
      <c r="P64" s="46" t="s">
        <v>156</v>
      </c>
      <c r="Q64" s="47">
        <v>84</v>
      </c>
      <c r="R64" s="47">
        <v>75</v>
      </c>
      <c r="S64" s="47">
        <v>85</v>
      </c>
      <c r="T64" s="47">
        <v>76</v>
      </c>
      <c r="U64" s="40">
        <f>SUM(Q64:T64)</f>
        <v>320</v>
      </c>
      <c r="V64"/>
      <c r="Z64"/>
      <c r="AA64"/>
    </row>
    <row r="65" spans="1:27" ht="14.25" customHeight="1">
      <c r="A65" s="15">
        <v>14</v>
      </c>
      <c r="B65" s="15"/>
      <c r="C65" s="96" t="s">
        <v>160</v>
      </c>
      <c r="D65" s="97">
        <v>1998</v>
      </c>
      <c r="E65" s="97">
        <v>407</v>
      </c>
      <c r="F65" s="98" t="s">
        <v>159</v>
      </c>
      <c r="G65" s="34">
        <v>57</v>
      </c>
      <c r="H65" s="35">
        <v>73</v>
      </c>
      <c r="I65" s="35">
        <v>74</v>
      </c>
      <c r="J65" s="36">
        <v>68</v>
      </c>
      <c r="K65" s="25">
        <f t="shared" si="1"/>
        <v>272</v>
      </c>
      <c r="N65" s="15"/>
      <c r="O65" s="39"/>
      <c r="P65" s="48"/>
      <c r="Q65" s="41"/>
      <c r="R65" s="41"/>
      <c r="S65" s="41"/>
      <c r="T65" s="49">
        <f>SUM(T62:T64)</f>
        <v>249</v>
      </c>
      <c r="U65" s="50">
        <f>SUM(U62:U64)</f>
        <v>1007</v>
      </c>
      <c r="V65"/>
      <c r="Z65"/>
      <c r="AA65"/>
    </row>
    <row r="66" spans="1:27" ht="14.25" customHeight="1">
      <c r="A66" s="15">
        <v>15</v>
      </c>
      <c r="B66" s="15"/>
      <c r="C66" s="53" t="s">
        <v>161</v>
      </c>
      <c r="D66" s="54">
        <v>1998</v>
      </c>
      <c r="E66" s="54">
        <v>403</v>
      </c>
      <c r="F66" s="55" t="s">
        <v>159</v>
      </c>
      <c r="G66" s="76">
        <v>76</v>
      </c>
      <c r="H66" s="77">
        <v>60</v>
      </c>
      <c r="I66" s="77">
        <v>66</v>
      </c>
      <c r="J66" s="78">
        <v>62</v>
      </c>
      <c r="K66" s="59">
        <f t="shared" si="1"/>
        <v>264</v>
      </c>
      <c r="N66" s="60"/>
      <c r="V66"/>
      <c r="Z66"/>
      <c r="AA66"/>
    </row>
    <row r="67" spans="1:27" ht="14.25" customHeight="1">
      <c r="A67" s="60"/>
      <c r="B67" s="60"/>
      <c r="C67" s="104"/>
      <c r="D67" s="103"/>
      <c r="E67" s="103"/>
      <c r="F67" s="106"/>
      <c r="G67" s="66"/>
      <c r="H67" s="66"/>
      <c r="I67" s="66"/>
      <c r="J67" s="66"/>
      <c r="K67" s="64"/>
      <c r="N67" s="60"/>
      <c r="V67"/>
      <c r="Z67"/>
      <c r="AA67"/>
    </row>
    <row r="68" spans="1:27" ht="14.25" customHeight="1">
      <c r="A68" s="60"/>
      <c r="B68" s="60"/>
      <c r="C68" s="101"/>
      <c r="D68" s="102"/>
      <c r="E68" s="102"/>
      <c r="F68" s="101"/>
      <c r="G68" s="63"/>
      <c r="H68" s="63"/>
      <c r="I68" s="63"/>
      <c r="J68" s="63"/>
      <c r="K68" s="64"/>
      <c r="N68" s="15">
        <v>9</v>
      </c>
      <c r="O68" s="16" t="s">
        <v>11</v>
      </c>
      <c r="P68" s="17" t="s">
        <v>162</v>
      </c>
      <c r="V68"/>
      <c r="Z68"/>
      <c r="AA68"/>
    </row>
    <row r="69" spans="1:27" ht="14.25" customHeight="1">
      <c r="A69" s="60"/>
      <c r="B69" s="60"/>
      <c r="C69" s="101"/>
      <c r="D69" s="102"/>
      <c r="E69" s="102"/>
      <c r="F69" s="101"/>
      <c r="G69" s="66"/>
      <c r="H69" s="66"/>
      <c r="I69" s="66"/>
      <c r="J69" s="66"/>
      <c r="K69" s="64"/>
      <c r="N69" s="15"/>
      <c r="O69" s="27"/>
      <c r="P69" s="15"/>
      <c r="Q69" s="28" t="s">
        <v>6</v>
      </c>
      <c r="R69" s="28" t="s">
        <v>7</v>
      </c>
      <c r="S69" s="28" t="s">
        <v>8</v>
      </c>
      <c r="T69" s="28" t="s">
        <v>9</v>
      </c>
      <c r="U69" s="29" t="s">
        <v>10</v>
      </c>
      <c r="V69"/>
      <c r="Z69"/>
      <c r="AA69"/>
    </row>
    <row r="70" spans="1:27" ht="14.25" customHeight="1">
      <c r="A70" s="60"/>
      <c r="B70" s="60"/>
      <c r="C70" s="101"/>
      <c r="D70" s="102"/>
      <c r="E70" s="102"/>
      <c r="F70" s="101"/>
      <c r="G70" s="63"/>
      <c r="H70" s="63"/>
      <c r="I70" s="63"/>
      <c r="J70" s="63"/>
      <c r="K70" s="64"/>
      <c r="N70" s="15"/>
      <c r="O70" s="37">
        <v>405</v>
      </c>
      <c r="P70" s="38" t="s">
        <v>158</v>
      </c>
      <c r="Q70" s="39">
        <v>73</v>
      </c>
      <c r="R70" s="39">
        <v>71</v>
      </c>
      <c r="S70" s="39">
        <v>74</v>
      </c>
      <c r="T70" s="39">
        <v>82</v>
      </c>
      <c r="U70" s="40">
        <f>SUM(Q70:T70)</f>
        <v>300</v>
      </c>
      <c r="V70"/>
      <c r="Z70"/>
      <c r="AA70"/>
    </row>
    <row r="71" spans="1:27" ht="14.25" customHeight="1">
      <c r="A71" s="60"/>
      <c r="B71" s="60"/>
      <c r="C71" s="101"/>
      <c r="D71" s="102"/>
      <c r="E71" s="102"/>
      <c r="F71" s="101"/>
      <c r="G71" s="66"/>
      <c r="H71" s="66"/>
      <c r="I71" s="66"/>
      <c r="J71" s="66"/>
      <c r="K71" s="64"/>
      <c r="L71" s="68"/>
      <c r="N71" s="15"/>
      <c r="O71" s="37">
        <v>407</v>
      </c>
      <c r="P71" s="38" t="s">
        <v>160</v>
      </c>
      <c r="Q71" s="41">
        <v>57</v>
      </c>
      <c r="R71" s="41">
        <v>73</v>
      </c>
      <c r="S71" s="41">
        <v>74</v>
      </c>
      <c r="T71" s="41">
        <v>68</v>
      </c>
      <c r="U71" s="40">
        <f>SUM(Q71:T71)</f>
        <v>272</v>
      </c>
      <c r="V71"/>
      <c r="Z71"/>
      <c r="AA71"/>
    </row>
    <row r="72" spans="1:27" ht="14.25" customHeight="1">
      <c r="A72" s="71"/>
      <c r="B72" s="71"/>
      <c r="C72" s="71"/>
      <c r="D72" s="79"/>
      <c r="E72" s="79"/>
      <c r="F72" s="71"/>
      <c r="G72" s="71"/>
      <c r="H72" s="71"/>
      <c r="I72" s="71"/>
      <c r="J72" s="71"/>
      <c r="K72" s="71"/>
      <c r="N72" s="15"/>
      <c r="O72" s="45">
        <v>403</v>
      </c>
      <c r="P72" s="46" t="s">
        <v>161</v>
      </c>
      <c r="Q72" s="47">
        <v>76</v>
      </c>
      <c r="R72" s="47">
        <v>60</v>
      </c>
      <c r="S72" s="47">
        <v>66</v>
      </c>
      <c r="T72" s="47">
        <v>62</v>
      </c>
      <c r="U72" s="40">
        <f>SUM(Q72:T72)</f>
        <v>264</v>
      </c>
      <c r="V72"/>
      <c r="Z72"/>
      <c r="AA72"/>
    </row>
    <row r="73" spans="1:27" ht="14.25" customHeight="1">
      <c r="A73" s="71"/>
      <c r="B73" s="71"/>
      <c r="C73" s="71"/>
      <c r="D73" s="79"/>
      <c r="E73" s="79"/>
      <c r="F73" s="71"/>
      <c r="G73" s="71"/>
      <c r="H73" s="71"/>
      <c r="I73" s="71"/>
      <c r="J73" s="71"/>
      <c r="K73" s="71"/>
      <c r="N73" s="15"/>
      <c r="O73" s="39"/>
      <c r="P73" s="48"/>
      <c r="Q73" s="41"/>
      <c r="R73" s="41"/>
      <c r="S73" s="41"/>
      <c r="T73" s="49">
        <f>SUM(T70:T72)</f>
        <v>212</v>
      </c>
      <c r="U73" s="50">
        <f>SUM(U70:U72)</f>
        <v>836</v>
      </c>
      <c r="V73"/>
      <c r="Z73"/>
      <c r="AA73"/>
    </row>
    <row r="74" spans="1:27" ht="14.25" customHeight="1">
      <c r="A74" s="71"/>
      <c r="B74" s="71"/>
      <c r="C74" s="71"/>
      <c r="D74" s="79"/>
      <c r="E74" s="79"/>
      <c r="F74" s="71"/>
      <c r="G74" s="71"/>
      <c r="H74" s="71"/>
      <c r="I74" s="71"/>
      <c r="J74" s="71"/>
      <c r="K74" s="71"/>
      <c r="N74" s="71"/>
      <c r="V74"/>
      <c r="Z74"/>
      <c r="AA74"/>
    </row>
    <row r="75" spans="1:27" ht="14.25" customHeight="1">
      <c r="A75" s="71"/>
      <c r="B75" s="71"/>
      <c r="C75" s="71"/>
      <c r="D75" s="79"/>
      <c r="E75" s="79"/>
      <c r="F75" s="71"/>
      <c r="G75" s="71"/>
      <c r="H75" s="71"/>
      <c r="I75" s="71"/>
      <c r="J75" s="71"/>
      <c r="K75" s="71"/>
      <c r="N75" s="71"/>
      <c r="V75"/>
      <c r="Z75"/>
      <c r="AA75"/>
    </row>
    <row r="76" spans="14:27" ht="14.25" customHeight="1">
      <c r="N76" s="15">
        <v>10</v>
      </c>
      <c r="O76" s="16" t="s">
        <v>11</v>
      </c>
      <c r="P76" s="17" t="s">
        <v>163</v>
      </c>
      <c r="V76"/>
      <c r="Z76"/>
      <c r="AA76"/>
    </row>
    <row r="77" spans="14:27" ht="14.25" customHeight="1">
      <c r="N77" s="15"/>
      <c r="O77" s="27"/>
      <c r="P77" s="15"/>
      <c r="Q77" s="28" t="s">
        <v>6</v>
      </c>
      <c r="R77" s="28" t="s">
        <v>7</v>
      </c>
      <c r="S77" s="28" t="s">
        <v>8</v>
      </c>
      <c r="T77" s="28" t="s">
        <v>9</v>
      </c>
      <c r="U77" s="29" t="s">
        <v>10</v>
      </c>
      <c r="V77"/>
      <c r="Z77"/>
      <c r="AA77"/>
    </row>
    <row r="78" spans="14:27" ht="14.25" customHeight="1">
      <c r="N78" s="15"/>
      <c r="O78" s="37">
        <v>318</v>
      </c>
      <c r="P78" s="38" t="s">
        <v>140</v>
      </c>
      <c r="Q78" s="39">
        <v>58</v>
      </c>
      <c r="R78" s="39">
        <v>62</v>
      </c>
      <c r="S78" s="39">
        <v>85</v>
      </c>
      <c r="T78" s="39">
        <v>57</v>
      </c>
      <c r="U78" s="40">
        <f>SUM(Q78:T78)</f>
        <v>262</v>
      </c>
      <c r="V78"/>
      <c r="Z78"/>
      <c r="AA78"/>
    </row>
    <row r="79" spans="14:27" ht="14.25" customHeight="1">
      <c r="N79" s="15"/>
      <c r="O79" s="37">
        <v>323</v>
      </c>
      <c r="P79" s="38" t="s">
        <v>132</v>
      </c>
      <c r="Q79" s="41">
        <v>90</v>
      </c>
      <c r="R79" s="41">
        <v>83</v>
      </c>
      <c r="S79" s="41">
        <v>83</v>
      </c>
      <c r="T79" s="41">
        <v>75</v>
      </c>
      <c r="U79" s="40">
        <f>SUM(Q79:T79)</f>
        <v>331</v>
      </c>
      <c r="V79"/>
      <c r="Z79"/>
      <c r="AA79"/>
    </row>
    <row r="80" spans="14:27" ht="14.25" customHeight="1">
      <c r="N80" s="15"/>
      <c r="O80" s="45">
        <v>321</v>
      </c>
      <c r="P80" s="46" t="s">
        <v>141</v>
      </c>
      <c r="Q80" s="47">
        <v>51</v>
      </c>
      <c r="R80" s="47">
        <v>62</v>
      </c>
      <c r="S80" s="47">
        <v>66</v>
      </c>
      <c r="T80" s="47">
        <v>63</v>
      </c>
      <c r="U80" s="40">
        <f>SUM(Q80:T80)</f>
        <v>242</v>
      </c>
      <c r="V80"/>
      <c r="Z80"/>
      <c r="AA80"/>
    </row>
    <row r="81" spans="14:27" ht="14.25" customHeight="1">
      <c r="N81" s="15"/>
      <c r="O81" s="39"/>
      <c r="P81" s="48"/>
      <c r="Q81" s="41"/>
      <c r="R81" s="41"/>
      <c r="S81" s="41"/>
      <c r="T81" s="49">
        <f>SUM(T78:T80)</f>
        <v>195</v>
      </c>
      <c r="U81" s="50">
        <f>SUM(U78:U80)</f>
        <v>835</v>
      </c>
      <c r="V81"/>
      <c r="Z81"/>
      <c r="AA81"/>
    </row>
    <row r="82" spans="14:27" ht="12.75">
      <c r="N82" s="60"/>
      <c r="V82"/>
      <c r="Z82"/>
      <c r="AA82"/>
    </row>
    <row r="83" spans="14:27" ht="12.75">
      <c r="N83" s="60"/>
      <c r="V83"/>
      <c r="Z83"/>
      <c r="AA83"/>
    </row>
    <row r="84" spans="14:27" ht="12.75">
      <c r="N84" s="60"/>
      <c r="V84"/>
      <c r="Z84"/>
      <c r="AA84"/>
    </row>
    <row r="85" spans="14:27" ht="12.75">
      <c r="N85" s="60"/>
      <c r="V85"/>
      <c r="Z85"/>
      <c r="AA85"/>
    </row>
    <row r="86" spans="14:27" ht="12.75">
      <c r="N86" s="60"/>
      <c r="V86"/>
      <c r="Z86"/>
      <c r="AA86"/>
    </row>
    <row r="87" spans="14:27" ht="12.75">
      <c r="N87" s="60"/>
      <c r="V87"/>
      <c r="Z87"/>
      <c r="AA87"/>
    </row>
    <row r="88" spans="14:27" ht="12.75">
      <c r="N88" s="60"/>
      <c r="V88"/>
      <c r="Z88"/>
      <c r="AA88"/>
    </row>
    <row r="89" spans="14:27" ht="12.75">
      <c r="N89" s="60"/>
      <c r="V89"/>
      <c r="Z89"/>
      <c r="AA89"/>
    </row>
    <row r="90" spans="14:27" ht="12.75">
      <c r="N90" s="71"/>
      <c r="V90"/>
      <c r="Z90"/>
      <c r="AA90"/>
    </row>
    <row r="91" spans="14:27" ht="12.75">
      <c r="N91" s="71"/>
      <c r="V91"/>
      <c r="Z91"/>
      <c r="AA91"/>
    </row>
    <row r="92" spans="14:27" ht="12.75">
      <c r="N92" s="71"/>
      <c r="V92"/>
      <c r="Z92"/>
      <c r="AA92"/>
    </row>
    <row r="93" spans="3:27" ht="12.75">
      <c r="C93" s="71"/>
      <c r="D93" s="79"/>
      <c r="E93" s="79"/>
      <c r="F93" s="71"/>
      <c r="G93" s="71"/>
      <c r="H93" s="71"/>
      <c r="I93" s="71"/>
      <c r="J93" s="71"/>
      <c r="K93" s="71"/>
      <c r="L93" s="68"/>
      <c r="N93" s="71"/>
      <c r="V93"/>
      <c r="Z93"/>
      <c r="AA93"/>
    </row>
    <row r="94" spans="3:27" ht="12.75">
      <c r="C94" s="71"/>
      <c r="D94" s="79"/>
      <c r="E94" s="79"/>
      <c r="F94" s="71"/>
      <c r="G94" s="71"/>
      <c r="H94" s="71"/>
      <c r="I94" s="71"/>
      <c r="J94" s="71"/>
      <c r="K94" s="71"/>
      <c r="L94" s="68"/>
      <c r="N94" s="71"/>
      <c r="V94"/>
      <c r="Z94"/>
      <c r="AA94"/>
    </row>
    <row r="95" spans="3:27" ht="12.75">
      <c r="C95" s="61"/>
      <c r="D95" s="63"/>
      <c r="E95" s="63"/>
      <c r="F95" s="61"/>
      <c r="G95" s="66"/>
      <c r="H95" s="66"/>
      <c r="I95" s="66"/>
      <c r="J95" s="66"/>
      <c r="K95" s="64"/>
      <c r="L95" s="68"/>
      <c r="N95" s="71"/>
      <c r="V95"/>
      <c r="Z95"/>
      <c r="AA95"/>
    </row>
    <row r="96" spans="3:27" ht="12.75">
      <c r="C96" s="71"/>
      <c r="D96" s="79"/>
      <c r="E96" s="79"/>
      <c r="F96" s="71"/>
      <c r="G96" s="71"/>
      <c r="H96" s="71"/>
      <c r="I96" s="71"/>
      <c r="J96" s="71"/>
      <c r="K96" s="71"/>
      <c r="L96" s="68"/>
      <c r="N96" s="71"/>
      <c r="V96"/>
      <c r="Z96"/>
      <c r="AA96"/>
    </row>
    <row r="97" spans="3:27" ht="12.75">
      <c r="C97" s="71"/>
      <c r="D97" s="79"/>
      <c r="E97" s="79"/>
      <c r="F97" s="71"/>
      <c r="G97" s="71"/>
      <c r="H97" s="71"/>
      <c r="I97" s="71"/>
      <c r="J97" s="71"/>
      <c r="K97" s="71"/>
      <c r="L97" s="68"/>
      <c r="N97" s="71"/>
      <c r="V97"/>
      <c r="Z97"/>
      <c r="AA97"/>
    </row>
    <row r="98" spans="14:27" ht="12.75">
      <c r="N98" s="71"/>
      <c r="V98"/>
      <c r="Z98"/>
      <c r="AA98"/>
    </row>
    <row r="99" spans="22:27" ht="12.75">
      <c r="V99"/>
      <c r="Z99"/>
      <c r="AA99"/>
    </row>
    <row r="100" spans="22:27" ht="12.75">
      <c r="V100"/>
      <c r="Z100"/>
      <c r="AA100"/>
    </row>
    <row r="101" spans="22:27" ht="12.75">
      <c r="V101"/>
      <c r="Z101"/>
      <c r="AA101"/>
    </row>
    <row r="102" spans="22:27" ht="12.75">
      <c r="V102"/>
      <c r="Z102"/>
      <c r="AA102"/>
    </row>
    <row r="103" spans="22:27" ht="12.75">
      <c r="V103"/>
      <c r="Z103"/>
      <c r="AA103"/>
    </row>
    <row r="104" spans="22:27" ht="12.75">
      <c r="V104"/>
      <c r="Z104"/>
      <c r="AA104"/>
    </row>
    <row r="105" spans="22:27" ht="12.75">
      <c r="V105"/>
      <c r="Z105"/>
      <c r="AA105"/>
    </row>
    <row r="106" spans="22:27" ht="12.75">
      <c r="V106"/>
      <c r="Z106"/>
      <c r="AA106"/>
    </row>
    <row r="107" spans="22:27" ht="12.75">
      <c r="V107"/>
      <c r="Z107"/>
      <c r="AA107"/>
    </row>
    <row r="108" spans="22:27" ht="12.75">
      <c r="V108"/>
      <c r="Z108"/>
      <c r="AA108"/>
    </row>
    <row r="109" spans="22:27" ht="12.75">
      <c r="V109"/>
      <c r="Z109"/>
      <c r="AA109"/>
    </row>
    <row r="110" spans="22:27" ht="12.75">
      <c r="V110"/>
      <c r="Z110"/>
      <c r="AA110"/>
    </row>
    <row r="111" spans="22:27" ht="12.75">
      <c r="V111"/>
      <c r="Z111"/>
      <c r="AA111"/>
    </row>
    <row r="112" spans="22:27" ht="12.75">
      <c r="V112"/>
      <c r="Z112"/>
      <c r="AA112"/>
    </row>
    <row r="113" spans="22:27" ht="12.75">
      <c r="V113"/>
      <c r="Z113"/>
      <c r="AA113"/>
    </row>
    <row r="114" spans="22:27" ht="12.75">
      <c r="V114"/>
      <c r="Z114"/>
      <c r="AA114"/>
    </row>
    <row r="115" spans="22:27" ht="12.75">
      <c r="V115"/>
      <c r="Z115"/>
      <c r="AA115"/>
    </row>
    <row r="116" spans="22:27" ht="12.75">
      <c r="V116"/>
      <c r="Z116"/>
      <c r="AA116"/>
    </row>
    <row r="117" spans="22:27" ht="12.75">
      <c r="V117"/>
      <c r="Z117"/>
      <c r="AA117"/>
    </row>
    <row r="118" spans="22:27" ht="12.75">
      <c r="V118"/>
      <c r="Z118"/>
      <c r="AA118"/>
    </row>
    <row r="119" spans="22:27" ht="12.75">
      <c r="V119"/>
      <c r="Z119"/>
      <c r="AA119"/>
    </row>
    <row r="120" spans="22:27" ht="12.75">
      <c r="V120"/>
      <c r="Z120"/>
      <c r="AA120"/>
    </row>
    <row r="121" spans="22:27" ht="12.75">
      <c r="V121"/>
      <c r="Z121"/>
      <c r="AA121"/>
    </row>
    <row r="122" spans="22:27" ht="12.75">
      <c r="V122"/>
      <c r="Z122"/>
      <c r="AA122"/>
    </row>
    <row r="123" spans="22:27" ht="12.75">
      <c r="V123"/>
      <c r="Z123"/>
      <c r="AA123"/>
    </row>
    <row r="124" spans="22:27" ht="12.75">
      <c r="V124"/>
      <c r="Z124"/>
      <c r="AA124"/>
    </row>
    <row r="125" spans="22:27" ht="12.75">
      <c r="V125"/>
      <c r="Z125"/>
      <c r="AA125"/>
    </row>
    <row r="126" spans="22:27" ht="12.75">
      <c r="V126"/>
      <c r="Z126"/>
      <c r="AA126"/>
    </row>
    <row r="127" spans="22:27" ht="12.75">
      <c r="V127"/>
      <c r="Z127"/>
      <c r="AA127"/>
    </row>
    <row r="128" spans="22:27" ht="12.75">
      <c r="V128"/>
      <c r="Z128"/>
      <c r="AA128"/>
    </row>
    <row r="129" spans="22:27" ht="12.75">
      <c r="V129"/>
      <c r="Z129"/>
      <c r="AA129"/>
    </row>
    <row r="130" spans="22:27" ht="12.75">
      <c r="V130"/>
      <c r="Z130"/>
      <c r="AA130"/>
    </row>
    <row r="131" spans="22:27" ht="12.75">
      <c r="V131"/>
      <c r="Z131"/>
      <c r="AA131"/>
    </row>
    <row r="132" spans="22:27" ht="12.75">
      <c r="V132"/>
      <c r="Z132"/>
      <c r="AA132"/>
    </row>
    <row r="133" spans="22:27" ht="12.75">
      <c r="V133"/>
      <c r="Z133"/>
      <c r="AA133"/>
    </row>
    <row r="134" spans="22:27" ht="12.75">
      <c r="V134"/>
      <c r="Z134"/>
      <c r="AA134"/>
    </row>
    <row r="135" spans="22:27" ht="12.75">
      <c r="V135"/>
      <c r="Z135"/>
      <c r="AA135"/>
    </row>
    <row r="136" spans="22:27" ht="12.75">
      <c r="V136"/>
      <c r="Z136"/>
      <c r="AA136"/>
    </row>
    <row r="137" spans="22:27" ht="12.75">
      <c r="V137"/>
      <c r="Z137"/>
      <c r="AA137"/>
    </row>
    <row r="138" spans="22:27" ht="12.75">
      <c r="V138"/>
      <c r="Z138"/>
      <c r="AA138"/>
    </row>
    <row r="139" spans="22:27" ht="12.75">
      <c r="V139"/>
      <c r="Z139"/>
      <c r="AA139"/>
    </row>
    <row r="140" spans="22:27" ht="12.75">
      <c r="V140"/>
      <c r="Z140"/>
      <c r="AA140"/>
    </row>
    <row r="141" spans="22:27" ht="12.75">
      <c r="V141"/>
      <c r="Z141"/>
      <c r="AA141"/>
    </row>
    <row r="142" spans="22:27" ht="12.75">
      <c r="V142"/>
      <c r="Z142"/>
      <c r="AA142"/>
    </row>
    <row r="143" spans="22:27" ht="12.75">
      <c r="V143"/>
      <c r="Z143"/>
      <c r="AA143"/>
    </row>
    <row r="144" spans="22:27" ht="12.75">
      <c r="V144"/>
      <c r="Z144"/>
      <c r="AA144"/>
    </row>
    <row r="145" spans="22:27" ht="12.75">
      <c r="V145"/>
      <c r="Z145"/>
      <c r="AA145"/>
    </row>
    <row r="146" spans="22:27" ht="12.75">
      <c r="V146"/>
      <c r="Z146"/>
      <c r="AA146"/>
    </row>
    <row r="147" spans="22:27" ht="12.75">
      <c r="V147"/>
      <c r="Z147"/>
      <c r="AA147"/>
    </row>
    <row r="148" spans="22:27" ht="12.75">
      <c r="V148"/>
      <c r="Z148"/>
      <c r="AA148"/>
    </row>
    <row r="149" spans="22:27" ht="12.75">
      <c r="V149"/>
      <c r="Z149"/>
      <c r="AA149"/>
    </row>
    <row r="150" spans="22:27" ht="12.75">
      <c r="V150"/>
      <c r="Z150"/>
      <c r="AA150"/>
    </row>
    <row r="151" spans="22:27" ht="12.75">
      <c r="V151"/>
      <c r="Z151"/>
      <c r="AA151"/>
    </row>
    <row r="152" spans="22:27" ht="12.75">
      <c r="V152"/>
      <c r="Z152"/>
      <c r="AA152"/>
    </row>
    <row r="153" spans="22:27" ht="12.75">
      <c r="V153"/>
      <c r="Z153"/>
      <c r="AA153"/>
    </row>
    <row r="154" spans="22:27" ht="12.75">
      <c r="V154"/>
      <c r="Z154"/>
      <c r="AA154"/>
    </row>
    <row r="155" spans="22:27" ht="12.75">
      <c r="V155"/>
      <c r="Z155"/>
      <c r="AA155"/>
    </row>
    <row r="156" spans="22:27" ht="12.75">
      <c r="V156"/>
      <c r="Z156"/>
      <c r="AA156"/>
    </row>
    <row r="157" spans="22:27" ht="12.75">
      <c r="V157"/>
      <c r="Z157"/>
      <c r="AA157"/>
    </row>
    <row r="158" spans="22:27" ht="12.75">
      <c r="V158"/>
      <c r="Z158"/>
      <c r="AA158"/>
    </row>
    <row r="159" spans="22:27" ht="12.75">
      <c r="V159"/>
      <c r="Z159"/>
      <c r="AA159"/>
    </row>
    <row r="160" spans="22:27" ht="12.75">
      <c r="V160"/>
      <c r="Z160"/>
      <c r="AA160"/>
    </row>
    <row r="161" spans="22:27" ht="12.75">
      <c r="V161"/>
      <c r="Z161"/>
      <c r="AA161"/>
    </row>
    <row r="162" spans="22:27" ht="12.75">
      <c r="V162"/>
      <c r="Z162"/>
      <c r="AA162"/>
    </row>
    <row r="163" spans="22:27" ht="12.75">
      <c r="V163"/>
      <c r="Z163"/>
      <c r="AA163"/>
    </row>
    <row r="164" spans="22:27" ht="12.75">
      <c r="V164"/>
      <c r="Z164"/>
      <c r="AA164"/>
    </row>
    <row r="165" spans="22:27" ht="12.75">
      <c r="V165"/>
      <c r="Z165"/>
      <c r="AA165"/>
    </row>
    <row r="166" spans="22:27" ht="12.75">
      <c r="V166"/>
      <c r="Z166"/>
      <c r="AA166"/>
    </row>
    <row r="167" spans="22:27" ht="12.75">
      <c r="V167"/>
      <c r="Z167"/>
      <c r="AA167"/>
    </row>
    <row r="168" spans="22:27" ht="12.75">
      <c r="V168"/>
      <c r="Z168"/>
      <c r="AA168"/>
    </row>
    <row r="169" spans="22:27" ht="12.75">
      <c r="V169"/>
      <c r="Z169"/>
      <c r="AA169"/>
    </row>
    <row r="170" spans="22:27" ht="12.75">
      <c r="V170"/>
      <c r="Z170"/>
      <c r="AA170"/>
    </row>
    <row r="171" spans="22:27" ht="12.75">
      <c r="V171"/>
      <c r="Z171"/>
      <c r="AA171"/>
    </row>
    <row r="172" spans="22:27" ht="12.75">
      <c r="V172"/>
      <c r="Z172"/>
      <c r="AA172"/>
    </row>
    <row r="173" spans="22:27" ht="12.75">
      <c r="V173"/>
      <c r="Z173"/>
      <c r="AA173"/>
    </row>
    <row r="174" spans="22:27" ht="12.75">
      <c r="V174"/>
      <c r="Z174"/>
      <c r="AA174"/>
    </row>
    <row r="175" spans="22:27" ht="12.75">
      <c r="V175"/>
      <c r="Z175"/>
      <c r="AA175"/>
    </row>
    <row r="176" spans="22:27" ht="12.75">
      <c r="V176"/>
      <c r="Z176"/>
      <c r="AA176"/>
    </row>
    <row r="177" spans="22:27" ht="12.75">
      <c r="V177"/>
      <c r="Z177"/>
      <c r="AA177"/>
    </row>
    <row r="178" spans="22:27" ht="12.75">
      <c r="V178"/>
      <c r="Z178"/>
      <c r="AA178"/>
    </row>
    <row r="179" spans="22:27" ht="12.75">
      <c r="V179"/>
      <c r="Z179"/>
      <c r="AA179"/>
    </row>
    <row r="180" spans="22:27" ht="12.75">
      <c r="V180"/>
      <c r="Z180"/>
      <c r="AA180"/>
    </row>
    <row r="181" spans="22:27" ht="12.75">
      <c r="V181"/>
      <c r="Z181"/>
      <c r="AA181"/>
    </row>
    <row r="182" spans="22:27" ht="12.75">
      <c r="V182"/>
      <c r="Z182"/>
      <c r="AA182"/>
    </row>
    <row r="183" spans="22:27" ht="12.75">
      <c r="V183"/>
      <c r="Z183"/>
      <c r="AA183"/>
    </row>
    <row r="184" spans="22:27" ht="12.75">
      <c r="V184"/>
      <c r="Z184"/>
      <c r="AA184"/>
    </row>
    <row r="185" spans="22:27" ht="12.75">
      <c r="V185"/>
      <c r="Z185"/>
      <c r="AA185"/>
    </row>
    <row r="186" spans="22:27" ht="12.75">
      <c r="V186"/>
      <c r="Z186"/>
      <c r="AA186"/>
    </row>
    <row r="187" spans="22:27" ht="12.75">
      <c r="V187"/>
      <c r="Z187"/>
      <c r="AA187"/>
    </row>
    <row r="188" spans="22:27" ht="12.75">
      <c r="V188"/>
      <c r="Z188"/>
      <c r="AA188"/>
    </row>
    <row r="189" spans="22:27" ht="12.75">
      <c r="V189"/>
      <c r="Z189"/>
      <c r="AA189"/>
    </row>
    <row r="190" spans="22:27" ht="12.75">
      <c r="V190"/>
      <c r="Z190"/>
      <c r="AA190"/>
    </row>
    <row r="191" spans="22:27" ht="12.75">
      <c r="V191"/>
      <c r="Z191"/>
      <c r="AA191"/>
    </row>
    <row r="192" spans="22:27" ht="12.75">
      <c r="V192"/>
      <c r="Z192"/>
      <c r="AA192"/>
    </row>
    <row r="193" spans="22:27" ht="12.75">
      <c r="V193"/>
      <c r="Z193"/>
      <c r="AA193"/>
    </row>
    <row r="194" spans="22:27" ht="12.75">
      <c r="V194"/>
      <c r="Z194"/>
      <c r="AA194"/>
    </row>
    <row r="195" spans="22:27" ht="12.75">
      <c r="V195"/>
      <c r="Z195"/>
      <c r="AA195"/>
    </row>
    <row r="196" spans="22:27" ht="12.75">
      <c r="V196"/>
      <c r="Z196"/>
      <c r="AA196"/>
    </row>
    <row r="197" spans="22:27" ht="12.75">
      <c r="V197"/>
      <c r="Z197"/>
      <c r="AA197"/>
    </row>
    <row r="198" spans="22:27" ht="12.75">
      <c r="V198"/>
      <c r="Z198"/>
      <c r="AA198"/>
    </row>
    <row r="199" spans="22:27" ht="12.75">
      <c r="V199"/>
      <c r="Z199"/>
      <c r="AA199"/>
    </row>
  </sheetData>
  <sheetProtection/>
  <mergeCells count="2">
    <mergeCell ref="C1:K1"/>
    <mergeCell ref="C48:K48"/>
  </mergeCells>
  <printOptions/>
  <pageMargins left="0.35000000000000003" right="0.1701388888888889" top="0.22013888888888888" bottom="0.2701388888888889" header="0.5118055555555556" footer="0"/>
  <pageSetup fitToHeight="1" fitToWidth="1" horizontalDpi="300" verticalDpi="300" orientation="landscape" paperSize="9"/>
  <headerFooter alignWithMargins="0">
    <oddFooter>&amp;R&amp;D, &amp;T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V199"/>
  <sheetViews>
    <sheetView zoomScale="70" zoomScaleNormal="70" zoomScalePageLayoutView="0" workbookViewId="0" topLeftCell="A53">
      <selection activeCell="W83" sqref="W83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31.625" style="0" customWidth="1"/>
    <col min="4" max="4" width="7.25390625" style="1" customWidth="1"/>
    <col min="5" max="5" width="7.625" style="1" customWidth="1"/>
    <col min="6" max="6" width="36.625" style="0" customWidth="1"/>
    <col min="7" max="10" width="6.125" style="0" customWidth="1"/>
    <col min="11" max="11" width="9.75390625" style="0" customWidth="1"/>
    <col min="12" max="12" width="6.25390625" style="2" customWidth="1"/>
    <col min="13" max="13" width="2.00390625" style="3" customWidth="1"/>
    <col min="14" max="14" width="3.625" style="0" customWidth="1"/>
    <col min="16" max="16" width="30.00390625" style="0" customWidth="1"/>
    <col min="17" max="20" width="5.75390625" style="0" customWidth="1"/>
    <col min="22" max="22" width="9.125" style="3" customWidth="1"/>
  </cols>
  <sheetData>
    <row r="1" spans="3:16" ht="24.75">
      <c r="C1" s="195" t="s">
        <v>164</v>
      </c>
      <c r="D1" s="195"/>
      <c r="E1" s="195"/>
      <c r="F1" s="195"/>
      <c r="G1" s="195"/>
      <c r="H1" s="195"/>
      <c r="I1" s="195"/>
      <c r="J1" s="195"/>
      <c r="K1" s="195"/>
      <c r="L1" s="4"/>
      <c r="M1" s="5"/>
      <c r="N1" s="5"/>
      <c r="O1" s="6"/>
      <c r="P1" s="7" t="s">
        <v>165</v>
      </c>
    </row>
    <row r="2" spans="7:20" ht="12.75">
      <c r="G2" s="1"/>
      <c r="H2" s="1"/>
      <c r="J2" s="1"/>
      <c r="K2" s="1"/>
      <c r="M2" s="1"/>
      <c r="N2" s="1"/>
      <c r="P2" s="1"/>
      <c r="Q2" s="1"/>
      <c r="S2" s="1"/>
      <c r="T2" s="1"/>
    </row>
    <row r="3" spans="13:15" ht="12.75">
      <c r="M3" s="8"/>
      <c r="O3" s="1"/>
    </row>
    <row r="4" spans="3:22" ht="14.25"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2" t="s">
        <v>8</v>
      </c>
      <c r="J4" s="13" t="s">
        <v>9</v>
      </c>
      <c r="K4" s="14" t="s">
        <v>10</v>
      </c>
      <c r="M4" s="8"/>
      <c r="N4" s="15">
        <v>1</v>
      </c>
      <c r="O4" s="16" t="s">
        <v>11</v>
      </c>
      <c r="P4" s="17" t="s">
        <v>166</v>
      </c>
      <c r="V4"/>
    </row>
    <row r="5" spans="1:22" ht="12.75">
      <c r="A5" s="15">
        <v>1</v>
      </c>
      <c r="B5" s="15"/>
      <c r="C5" s="18" t="s">
        <v>167</v>
      </c>
      <c r="D5" s="20">
        <v>1994</v>
      </c>
      <c r="E5" s="107">
        <v>513</v>
      </c>
      <c r="F5" s="21" t="s">
        <v>168</v>
      </c>
      <c r="G5" s="22">
        <v>94</v>
      </c>
      <c r="H5" s="23">
        <v>96</v>
      </c>
      <c r="I5" s="23">
        <v>97</v>
      </c>
      <c r="J5" s="24">
        <v>98</v>
      </c>
      <c r="K5" s="25">
        <f aca="true" t="shared" si="0" ref="K5:K37">SUM(G5:J5)</f>
        <v>385</v>
      </c>
      <c r="L5" s="26">
        <v>5681</v>
      </c>
      <c r="M5" s="8"/>
      <c r="N5" s="15"/>
      <c r="O5" s="27"/>
      <c r="P5" s="15"/>
      <c r="Q5" s="28" t="s">
        <v>6</v>
      </c>
      <c r="R5" s="28" t="s">
        <v>7</v>
      </c>
      <c r="S5" s="28" t="s">
        <v>8</v>
      </c>
      <c r="T5" s="28" t="s">
        <v>9</v>
      </c>
      <c r="U5" s="29" t="s">
        <v>10</v>
      </c>
      <c r="V5"/>
    </row>
    <row r="6" spans="1:22" ht="12.75">
      <c r="A6" s="15">
        <v>2</v>
      </c>
      <c r="B6" s="15"/>
      <c r="C6" s="30" t="s">
        <v>169</v>
      </c>
      <c r="D6" s="31">
        <v>1992</v>
      </c>
      <c r="E6" s="31">
        <v>423</v>
      </c>
      <c r="F6" s="33" t="s">
        <v>97</v>
      </c>
      <c r="G6" s="42">
        <v>96</v>
      </c>
      <c r="H6" s="43">
        <v>96</v>
      </c>
      <c r="I6" s="43">
        <v>96</v>
      </c>
      <c r="J6" s="44">
        <v>97</v>
      </c>
      <c r="K6" s="25">
        <f t="shared" si="0"/>
        <v>385</v>
      </c>
      <c r="L6" s="26">
        <v>5321</v>
      </c>
      <c r="M6" s="8"/>
      <c r="N6" s="15"/>
      <c r="O6" s="37">
        <v>529</v>
      </c>
      <c r="P6" s="38" t="s">
        <v>170</v>
      </c>
      <c r="Q6" s="39">
        <v>97</v>
      </c>
      <c r="R6" s="39">
        <v>99</v>
      </c>
      <c r="S6" s="39">
        <v>98</v>
      </c>
      <c r="T6" s="39">
        <v>98</v>
      </c>
      <c r="U6" s="40">
        <f>SUM(Q6:T6)</f>
        <v>392</v>
      </c>
      <c r="V6"/>
    </row>
    <row r="7" spans="1:22" ht="12.75">
      <c r="A7" s="15">
        <v>3</v>
      </c>
      <c r="B7" s="15"/>
      <c r="C7" s="30" t="s">
        <v>171</v>
      </c>
      <c r="D7" s="31">
        <v>1994</v>
      </c>
      <c r="E7" s="31">
        <v>435</v>
      </c>
      <c r="F7" s="33" t="s">
        <v>172</v>
      </c>
      <c r="G7" s="42">
        <v>96</v>
      </c>
      <c r="H7" s="43">
        <v>96</v>
      </c>
      <c r="I7" s="43">
        <v>97</v>
      </c>
      <c r="J7" s="44">
        <v>96</v>
      </c>
      <c r="K7" s="25">
        <f t="shared" si="0"/>
        <v>385</v>
      </c>
      <c r="L7" s="26">
        <v>5361</v>
      </c>
      <c r="M7" s="8"/>
      <c r="N7" s="15"/>
      <c r="O7" s="37">
        <v>525</v>
      </c>
      <c r="P7" s="38" t="s">
        <v>173</v>
      </c>
      <c r="Q7" s="41">
        <v>97</v>
      </c>
      <c r="R7" s="41">
        <v>94</v>
      </c>
      <c r="S7" s="41">
        <v>91</v>
      </c>
      <c r="T7" s="41">
        <v>97</v>
      </c>
      <c r="U7" s="40">
        <f>SUM(Q7:T7)</f>
        <v>379</v>
      </c>
      <c r="V7"/>
    </row>
    <row r="8" spans="1:22" ht="12.75">
      <c r="A8" s="15">
        <v>4</v>
      </c>
      <c r="B8" s="15"/>
      <c r="C8" s="30" t="s">
        <v>174</v>
      </c>
      <c r="D8" s="31">
        <v>1992</v>
      </c>
      <c r="E8" s="31">
        <v>417</v>
      </c>
      <c r="F8" s="33" t="s">
        <v>68</v>
      </c>
      <c r="G8" s="42">
        <v>98</v>
      </c>
      <c r="H8" s="43">
        <v>97</v>
      </c>
      <c r="I8" s="43">
        <v>98</v>
      </c>
      <c r="J8" s="44">
        <v>92</v>
      </c>
      <c r="K8" s="25">
        <f t="shared" si="0"/>
        <v>385</v>
      </c>
      <c r="L8" s="26">
        <v>6041</v>
      </c>
      <c r="M8" s="8"/>
      <c r="N8" s="15"/>
      <c r="O8" s="45">
        <v>523</v>
      </c>
      <c r="P8" s="46" t="s">
        <v>175</v>
      </c>
      <c r="Q8" s="47">
        <v>96</v>
      </c>
      <c r="R8" s="47">
        <v>94</v>
      </c>
      <c r="S8" s="47">
        <v>97</v>
      </c>
      <c r="T8" s="47">
        <v>97</v>
      </c>
      <c r="U8" s="40">
        <f>SUM(Q8:T8)</f>
        <v>384</v>
      </c>
      <c r="V8"/>
    </row>
    <row r="9" spans="1:22" ht="12.75">
      <c r="A9" s="15">
        <v>5</v>
      </c>
      <c r="B9" s="15"/>
      <c r="C9" s="51" t="s">
        <v>176</v>
      </c>
      <c r="D9" s="32">
        <v>1994</v>
      </c>
      <c r="E9" s="32">
        <v>436</v>
      </c>
      <c r="F9" s="33" t="s">
        <v>177</v>
      </c>
      <c r="G9" s="34">
        <v>96</v>
      </c>
      <c r="H9" s="35">
        <v>93</v>
      </c>
      <c r="I9" s="35">
        <v>96</v>
      </c>
      <c r="J9" s="36">
        <v>95</v>
      </c>
      <c r="K9" s="25">
        <f t="shared" si="0"/>
        <v>380</v>
      </c>
      <c r="L9" s="26">
        <v>5441</v>
      </c>
      <c r="M9" s="8"/>
      <c r="N9" s="15"/>
      <c r="O9" s="39"/>
      <c r="P9" s="48"/>
      <c r="Q9" s="41"/>
      <c r="R9" s="41"/>
      <c r="S9" s="41"/>
      <c r="T9" s="49">
        <f>SUM(T6:T8)</f>
        <v>292</v>
      </c>
      <c r="U9" s="50">
        <f>SUM(U6:U8)</f>
        <v>1155</v>
      </c>
      <c r="V9"/>
    </row>
    <row r="10" spans="1:22" ht="12.75">
      <c r="A10" s="15">
        <v>6</v>
      </c>
      <c r="B10" s="15"/>
      <c r="C10" s="30" t="s">
        <v>178</v>
      </c>
      <c r="D10" s="31">
        <v>1993</v>
      </c>
      <c r="E10" s="31">
        <v>419</v>
      </c>
      <c r="F10" s="33" t="s">
        <v>97</v>
      </c>
      <c r="G10" s="34">
        <v>96</v>
      </c>
      <c r="H10" s="35">
        <v>94</v>
      </c>
      <c r="I10" s="35">
        <v>96</v>
      </c>
      <c r="J10" s="36">
        <v>94</v>
      </c>
      <c r="K10" s="25">
        <f t="shared" si="0"/>
        <v>380</v>
      </c>
      <c r="L10" s="26">
        <v>7001</v>
      </c>
      <c r="M10" s="8"/>
      <c r="N10" s="15"/>
      <c r="V10"/>
    </row>
    <row r="11" spans="1:22" ht="12.75">
      <c r="A11" s="15">
        <v>7</v>
      </c>
      <c r="B11" s="15"/>
      <c r="C11" s="30" t="s">
        <v>173</v>
      </c>
      <c r="D11" s="31">
        <v>1994</v>
      </c>
      <c r="E11" s="31">
        <v>525</v>
      </c>
      <c r="F11" s="33" t="s">
        <v>126</v>
      </c>
      <c r="G11" s="42">
        <v>97</v>
      </c>
      <c r="H11" s="43">
        <v>94</v>
      </c>
      <c r="I11" s="43">
        <v>91</v>
      </c>
      <c r="J11" s="44">
        <v>97</v>
      </c>
      <c r="K11" s="25">
        <f t="shared" si="0"/>
        <v>379</v>
      </c>
      <c r="L11" s="26">
        <v>6121</v>
      </c>
      <c r="M11" s="8"/>
      <c r="N11" s="15"/>
      <c r="V11"/>
    </row>
    <row r="12" spans="1:22" ht="12.75">
      <c r="A12" s="15">
        <v>8</v>
      </c>
      <c r="B12" s="15"/>
      <c r="C12" s="30" t="s">
        <v>179</v>
      </c>
      <c r="D12" s="31">
        <v>1993</v>
      </c>
      <c r="E12" s="31">
        <v>508</v>
      </c>
      <c r="F12" s="33" t="s">
        <v>50</v>
      </c>
      <c r="G12" s="42">
        <v>91</v>
      </c>
      <c r="H12" s="43">
        <v>95</v>
      </c>
      <c r="I12" s="43">
        <v>97</v>
      </c>
      <c r="J12" s="44">
        <v>94</v>
      </c>
      <c r="K12" s="25">
        <f t="shared" si="0"/>
        <v>377</v>
      </c>
      <c r="L12" s="26">
        <v>6241</v>
      </c>
      <c r="M12" s="8"/>
      <c r="N12" s="15">
        <v>2</v>
      </c>
      <c r="O12" s="16" t="s">
        <v>11</v>
      </c>
      <c r="P12" s="108" t="s">
        <v>180</v>
      </c>
      <c r="V12"/>
    </row>
    <row r="13" spans="1:22" ht="12.75">
      <c r="A13" s="15">
        <v>9</v>
      </c>
      <c r="B13" s="15"/>
      <c r="C13" s="30" t="s">
        <v>181</v>
      </c>
      <c r="D13" s="31">
        <v>1995</v>
      </c>
      <c r="E13" s="31">
        <v>433</v>
      </c>
      <c r="F13" s="33" t="s">
        <v>172</v>
      </c>
      <c r="G13" s="42">
        <v>95</v>
      </c>
      <c r="H13" s="43">
        <v>93</v>
      </c>
      <c r="I13" s="43">
        <v>95</v>
      </c>
      <c r="J13" s="44">
        <v>94</v>
      </c>
      <c r="K13" s="25">
        <f t="shared" si="0"/>
        <v>377</v>
      </c>
      <c r="L13" s="26">
        <v>6680</v>
      </c>
      <c r="M13" s="8"/>
      <c r="N13" s="15"/>
      <c r="O13" s="27"/>
      <c r="P13" s="15"/>
      <c r="Q13" s="28" t="s">
        <v>6</v>
      </c>
      <c r="R13" s="28" t="s">
        <v>7</v>
      </c>
      <c r="S13" s="28" t="s">
        <v>8</v>
      </c>
      <c r="T13" s="28" t="s">
        <v>9</v>
      </c>
      <c r="U13" s="29" t="s">
        <v>10</v>
      </c>
      <c r="V13"/>
    </row>
    <row r="14" spans="1:22" ht="12.75">
      <c r="A14" s="15">
        <v>10</v>
      </c>
      <c r="B14" s="15"/>
      <c r="C14" s="30" t="s">
        <v>182</v>
      </c>
      <c r="D14" s="31">
        <v>1992</v>
      </c>
      <c r="E14" s="32">
        <v>440</v>
      </c>
      <c r="F14" s="33" t="s">
        <v>177</v>
      </c>
      <c r="G14" s="42">
        <v>94</v>
      </c>
      <c r="H14" s="43">
        <v>94</v>
      </c>
      <c r="I14" s="43">
        <v>96</v>
      </c>
      <c r="J14" s="44">
        <v>92</v>
      </c>
      <c r="K14" s="25">
        <f t="shared" si="0"/>
        <v>376</v>
      </c>
      <c r="L14" s="26">
        <v>5721</v>
      </c>
      <c r="M14" s="8"/>
      <c r="N14" s="15"/>
      <c r="O14" s="37">
        <v>435</v>
      </c>
      <c r="P14" s="38" t="s">
        <v>171</v>
      </c>
      <c r="Q14" s="39">
        <v>96</v>
      </c>
      <c r="R14" s="39">
        <v>96</v>
      </c>
      <c r="S14" s="39">
        <v>97</v>
      </c>
      <c r="T14" s="39">
        <v>96</v>
      </c>
      <c r="U14" s="40">
        <f>SUM(Q14:T14)</f>
        <v>385</v>
      </c>
      <c r="V14"/>
    </row>
    <row r="15" spans="1:22" ht="12.75">
      <c r="A15" s="15">
        <v>11</v>
      </c>
      <c r="B15" s="15"/>
      <c r="C15" s="30" t="s">
        <v>183</v>
      </c>
      <c r="D15" s="31">
        <v>1994</v>
      </c>
      <c r="E15" s="31">
        <v>503</v>
      </c>
      <c r="F15" s="33" t="s">
        <v>22</v>
      </c>
      <c r="G15" s="42">
        <v>96</v>
      </c>
      <c r="H15" s="43">
        <v>90</v>
      </c>
      <c r="I15" s="43">
        <v>96</v>
      </c>
      <c r="J15" s="44">
        <v>93</v>
      </c>
      <c r="K15" s="25">
        <f t="shared" si="0"/>
        <v>375</v>
      </c>
      <c r="L15" s="26">
        <v>6001</v>
      </c>
      <c r="M15" s="8"/>
      <c r="N15" s="15"/>
      <c r="O15" s="37">
        <v>433</v>
      </c>
      <c r="P15" s="38" t="s">
        <v>181</v>
      </c>
      <c r="Q15" s="41">
        <v>95</v>
      </c>
      <c r="R15" s="41">
        <v>93</v>
      </c>
      <c r="S15" s="41">
        <v>95</v>
      </c>
      <c r="T15" s="41">
        <v>94</v>
      </c>
      <c r="U15" s="40">
        <f>SUM(Q15:T15)</f>
        <v>377</v>
      </c>
      <c r="V15"/>
    </row>
    <row r="16" spans="1:22" ht="12.75">
      <c r="A16" s="15">
        <v>12</v>
      </c>
      <c r="B16" s="15"/>
      <c r="C16" s="30" t="s">
        <v>184</v>
      </c>
      <c r="D16" s="31">
        <v>1993</v>
      </c>
      <c r="E16" s="31">
        <v>429</v>
      </c>
      <c r="F16" s="33" t="s">
        <v>25</v>
      </c>
      <c r="G16" s="34">
        <v>95</v>
      </c>
      <c r="H16" s="35">
        <v>92</v>
      </c>
      <c r="I16" s="35">
        <v>95</v>
      </c>
      <c r="J16" s="36">
        <v>92</v>
      </c>
      <c r="K16" s="25">
        <f t="shared" si="0"/>
        <v>374</v>
      </c>
      <c r="L16" s="26">
        <v>5881</v>
      </c>
      <c r="M16" s="8"/>
      <c r="N16" s="15"/>
      <c r="O16" s="45">
        <v>437</v>
      </c>
      <c r="P16" s="46" t="s">
        <v>185</v>
      </c>
      <c r="Q16" s="47">
        <v>93</v>
      </c>
      <c r="R16" s="47">
        <v>95</v>
      </c>
      <c r="S16" s="47">
        <v>94</v>
      </c>
      <c r="T16" s="47">
        <v>95</v>
      </c>
      <c r="U16" s="40">
        <f>SUM(Q16:T16)</f>
        <v>377</v>
      </c>
      <c r="V16"/>
    </row>
    <row r="17" spans="1:22" ht="12.75">
      <c r="A17" s="15">
        <v>13</v>
      </c>
      <c r="B17" s="15"/>
      <c r="C17" s="30" t="s">
        <v>186</v>
      </c>
      <c r="D17" s="31">
        <v>1992</v>
      </c>
      <c r="E17" s="31">
        <v>522</v>
      </c>
      <c r="F17" s="33" t="s">
        <v>110</v>
      </c>
      <c r="G17" s="42">
        <v>91</v>
      </c>
      <c r="H17" s="43">
        <v>93</v>
      </c>
      <c r="I17" s="43">
        <v>91</v>
      </c>
      <c r="J17" s="44">
        <v>94</v>
      </c>
      <c r="K17" s="25">
        <f t="shared" si="0"/>
        <v>369</v>
      </c>
      <c r="L17" s="26">
        <v>5641</v>
      </c>
      <c r="M17" s="8"/>
      <c r="N17" s="15"/>
      <c r="O17" s="39"/>
      <c r="P17" s="48"/>
      <c r="Q17" s="41"/>
      <c r="R17" s="41"/>
      <c r="S17" s="41"/>
      <c r="T17" s="49">
        <f>SUM(T14:T16)</f>
        <v>285</v>
      </c>
      <c r="U17" s="50">
        <f>SUM(U14:U16)</f>
        <v>1139</v>
      </c>
      <c r="V17"/>
    </row>
    <row r="18" spans="1:22" ht="12.75">
      <c r="A18" s="15">
        <v>14</v>
      </c>
      <c r="B18" s="15"/>
      <c r="C18" s="30" t="s">
        <v>187</v>
      </c>
      <c r="D18" s="31">
        <v>1992</v>
      </c>
      <c r="E18" s="31">
        <v>511</v>
      </c>
      <c r="F18" s="33" t="s">
        <v>168</v>
      </c>
      <c r="G18" s="42">
        <v>90</v>
      </c>
      <c r="H18" s="43">
        <v>94</v>
      </c>
      <c r="I18" s="43">
        <v>91</v>
      </c>
      <c r="J18" s="44">
        <v>92</v>
      </c>
      <c r="K18" s="25">
        <f t="shared" si="0"/>
        <v>367</v>
      </c>
      <c r="L18" s="26">
        <v>5801</v>
      </c>
      <c r="M18" s="8"/>
      <c r="V18"/>
    </row>
    <row r="19" spans="1:22" ht="12.75">
      <c r="A19" s="15">
        <v>15</v>
      </c>
      <c r="B19" s="15"/>
      <c r="C19" s="30" t="s">
        <v>188</v>
      </c>
      <c r="D19" s="31">
        <v>1993</v>
      </c>
      <c r="E19" s="31">
        <v>515</v>
      </c>
      <c r="F19" s="33" t="s">
        <v>189</v>
      </c>
      <c r="G19" s="34">
        <v>92</v>
      </c>
      <c r="H19" s="35">
        <v>90</v>
      </c>
      <c r="I19" s="35">
        <v>96</v>
      </c>
      <c r="J19" s="36">
        <v>88</v>
      </c>
      <c r="K19" s="25">
        <f t="shared" si="0"/>
        <v>366</v>
      </c>
      <c r="L19" s="26">
        <v>5761</v>
      </c>
      <c r="M19" s="8"/>
      <c r="V19"/>
    </row>
    <row r="20" spans="1:22" ht="12.75">
      <c r="A20" s="15">
        <v>16</v>
      </c>
      <c r="B20" s="15"/>
      <c r="C20" s="30" t="s">
        <v>190</v>
      </c>
      <c r="D20" s="31">
        <v>1993</v>
      </c>
      <c r="E20" s="31">
        <v>422</v>
      </c>
      <c r="F20" s="33" t="s">
        <v>191</v>
      </c>
      <c r="G20" s="42">
        <v>91</v>
      </c>
      <c r="H20" s="43">
        <v>96</v>
      </c>
      <c r="I20" s="43">
        <v>89</v>
      </c>
      <c r="J20" s="44">
        <v>89</v>
      </c>
      <c r="K20" s="25">
        <f t="shared" si="0"/>
        <v>365</v>
      </c>
      <c r="L20" s="26">
        <v>6281</v>
      </c>
      <c r="M20" s="8"/>
      <c r="N20" s="15">
        <v>3</v>
      </c>
      <c r="O20" s="16" t="s">
        <v>11</v>
      </c>
      <c r="P20" s="17" t="s">
        <v>154</v>
      </c>
      <c r="V20"/>
    </row>
    <row r="21" spans="1:22" ht="12.75">
      <c r="A21" s="15">
        <v>17</v>
      </c>
      <c r="B21" s="15"/>
      <c r="C21" s="30" t="s">
        <v>192</v>
      </c>
      <c r="D21" s="31">
        <v>1993</v>
      </c>
      <c r="E21" s="32">
        <v>507</v>
      </c>
      <c r="F21" s="33" t="s">
        <v>22</v>
      </c>
      <c r="G21" s="42">
        <v>95</v>
      </c>
      <c r="H21" s="43">
        <v>90</v>
      </c>
      <c r="I21" s="43">
        <v>89</v>
      </c>
      <c r="J21" s="44">
        <v>89</v>
      </c>
      <c r="K21" s="25">
        <f t="shared" si="0"/>
        <v>363</v>
      </c>
      <c r="L21" s="26">
        <v>6201</v>
      </c>
      <c r="M21" s="8"/>
      <c r="N21" s="15"/>
      <c r="O21" s="27"/>
      <c r="P21" s="15"/>
      <c r="Q21" s="28" t="s">
        <v>6</v>
      </c>
      <c r="R21" s="28" t="s">
        <v>7</v>
      </c>
      <c r="S21" s="28" t="s">
        <v>8</v>
      </c>
      <c r="T21" s="28" t="s">
        <v>9</v>
      </c>
      <c r="U21" s="29" t="s">
        <v>10</v>
      </c>
      <c r="V21"/>
    </row>
    <row r="22" spans="1:22" ht="12.75">
      <c r="A22" s="15">
        <v>18</v>
      </c>
      <c r="B22" s="15"/>
      <c r="C22" s="30" t="s">
        <v>193</v>
      </c>
      <c r="D22" s="74" t="s">
        <v>194</v>
      </c>
      <c r="E22" s="31">
        <v>521</v>
      </c>
      <c r="F22" s="33" t="s">
        <v>126</v>
      </c>
      <c r="G22" s="42">
        <v>91</v>
      </c>
      <c r="H22" s="43">
        <v>94</v>
      </c>
      <c r="I22" s="43">
        <v>93</v>
      </c>
      <c r="J22" s="44">
        <v>85</v>
      </c>
      <c r="K22" s="25">
        <f t="shared" si="0"/>
        <v>363</v>
      </c>
      <c r="L22" s="26">
        <v>3561</v>
      </c>
      <c r="M22" s="8"/>
      <c r="N22" s="15"/>
      <c r="O22" s="37">
        <v>508</v>
      </c>
      <c r="P22" s="38" t="s">
        <v>179</v>
      </c>
      <c r="Q22" s="39">
        <v>91</v>
      </c>
      <c r="R22" s="39">
        <v>95</v>
      </c>
      <c r="S22" s="39">
        <v>97</v>
      </c>
      <c r="T22" s="39">
        <v>94</v>
      </c>
      <c r="U22" s="40">
        <f>SUM(Q22:T22)</f>
        <v>377</v>
      </c>
      <c r="V22"/>
    </row>
    <row r="23" spans="1:22" ht="12.75">
      <c r="A23" s="15">
        <v>19</v>
      </c>
      <c r="B23" s="15"/>
      <c r="C23" s="51" t="s">
        <v>195</v>
      </c>
      <c r="D23" s="32">
        <v>1993</v>
      </c>
      <c r="E23" s="32">
        <v>526</v>
      </c>
      <c r="F23" s="33" t="s">
        <v>110</v>
      </c>
      <c r="G23" s="42">
        <v>92</v>
      </c>
      <c r="H23" s="43">
        <v>89</v>
      </c>
      <c r="I23" s="43">
        <v>91</v>
      </c>
      <c r="J23" s="44">
        <v>90</v>
      </c>
      <c r="K23" s="25">
        <f t="shared" si="0"/>
        <v>362</v>
      </c>
      <c r="L23" s="26">
        <v>3601</v>
      </c>
      <c r="M23" s="8"/>
      <c r="N23" s="15"/>
      <c r="O23" s="109">
        <v>510</v>
      </c>
      <c r="P23" s="38" t="s">
        <v>196</v>
      </c>
      <c r="Q23" s="41">
        <v>96</v>
      </c>
      <c r="R23" s="41">
        <v>94</v>
      </c>
      <c r="S23" s="41">
        <v>94</v>
      </c>
      <c r="T23" s="41">
        <v>96</v>
      </c>
      <c r="U23" s="40">
        <f>SUM(Q23:T23)</f>
        <v>380</v>
      </c>
      <c r="V23"/>
    </row>
    <row r="24" spans="1:22" ht="12.75">
      <c r="A24" s="15">
        <v>20</v>
      </c>
      <c r="B24" s="15"/>
      <c r="C24" s="30" t="s">
        <v>197</v>
      </c>
      <c r="D24" s="31">
        <v>1994</v>
      </c>
      <c r="E24" s="32">
        <v>505</v>
      </c>
      <c r="F24" s="33" t="s">
        <v>22</v>
      </c>
      <c r="G24" s="42">
        <v>89</v>
      </c>
      <c r="H24" s="43">
        <v>94</v>
      </c>
      <c r="I24" s="43">
        <v>89</v>
      </c>
      <c r="J24" s="44">
        <v>90</v>
      </c>
      <c r="K24" s="25">
        <f t="shared" si="0"/>
        <v>362</v>
      </c>
      <c r="L24" s="26">
        <v>3921</v>
      </c>
      <c r="N24" s="15"/>
      <c r="O24" s="110">
        <v>512</v>
      </c>
      <c r="P24" s="46" t="s">
        <v>198</v>
      </c>
      <c r="Q24" s="47">
        <v>91</v>
      </c>
      <c r="R24" s="47">
        <v>94</v>
      </c>
      <c r="S24" s="47">
        <v>95</v>
      </c>
      <c r="T24" s="47">
        <v>96</v>
      </c>
      <c r="U24" s="40">
        <f>SUM(Q24:T24)</f>
        <v>376</v>
      </c>
      <c r="V24"/>
    </row>
    <row r="25" spans="1:22" ht="12.75">
      <c r="A25" s="15">
        <v>21</v>
      </c>
      <c r="B25" s="15"/>
      <c r="C25" s="30" t="s">
        <v>199</v>
      </c>
      <c r="D25" s="74" t="s">
        <v>85</v>
      </c>
      <c r="E25" s="31">
        <v>415</v>
      </c>
      <c r="F25" s="33" t="s">
        <v>102</v>
      </c>
      <c r="G25" s="42">
        <v>94</v>
      </c>
      <c r="H25" s="43">
        <v>91</v>
      </c>
      <c r="I25" s="43">
        <v>89</v>
      </c>
      <c r="J25" s="44">
        <v>88</v>
      </c>
      <c r="K25" s="25">
        <f t="shared" si="0"/>
        <v>362</v>
      </c>
      <c r="L25" s="26">
        <v>3481</v>
      </c>
      <c r="M25" s="69"/>
      <c r="N25" s="15"/>
      <c r="O25" s="39"/>
      <c r="P25" s="48"/>
      <c r="Q25" s="41"/>
      <c r="R25" s="41"/>
      <c r="S25" s="41"/>
      <c r="T25" s="49">
        <f>SUM(T22:T24)</f>
        <v>286</v>
      </c>
      <c r="U25" s="50">
        <f>SUM(U22:U24)</f>
        <v>1133</v>
      </c>
      <c r="V25"/>
    </row>
    <row r="26" spans="1:22" ht="12.75">
      <c r="A26" s="15">
        <v>22</v>
      </c>
      <c r="B26" s="15"/>
      <c r="C26" s="30" t="s">
        <v>200</v>
      </c>
      <c r="D26" s="31">
        <v>1994</v>
      </c>
      <c r="E26" s="31">
        <v>516</v>
      </c>
      <c r="F26" s="33" t="s">
        <v>152</v>
      </c>
      <c r="G26" s="34">
        <v>90</v>
      </c>
      <c r="H26" s="35">
        <v>92</v>
      </c>
      <c r="I26" s="35">
        <v>90</v>
      </c>
      <c r="J26" s="36">
        <v>86</v>
      </c>
      <c r="K26" s="25">
        <f t="shared" si="0"/>
        <v>358</v>
      </c>
      <c r="L26" s="26">
        <v>4801</v>
      </c>
      <c r="M26" s="69"/>
      <c r="N26" s="15"/>
      <c r="V26"/>
    </row>
    <row r="27" spans="1:22" ht="12.75">
      <c r="A27" s="15">
        <v>23</v>
      </c>
      <c r="B27" s="15"/>
      <c r="C27" s="30" t="s">
        <v>201</v>
      </c>
      <c r="D27" s="31">
        <v>1993</v>
      </c>
      <c r="E27" s="31">
        <v>502</v>
      </c>
      <c r="F27" s="33" t="s">
        <v>202</v>
      </c>
      <c r="G27" s="34">
        <v>87</v>
      </c>
      <c r="H27" s="35">
        <v>90</v>
      </c>
      <c r="I27" s="35">
        <v>88</v>
      </c>
      <c r="J27" s="36">
        <v>87</v>
      </c>
      <c r="K27" s="25">
        <f t="shared" si="0"/>
        <v>352</v>
      </c>
      <c r="L27" s="26">
        <v>3881</v>
      </c>
      <c r="M27" s="69"/>
      <c r="N27" s="60"/>
      <c r="V27"/>
    </row>
    <row r="28" spans="1:22" ht="12.75">
      <c r="A28" s="15">
        <v>24</v>
      </c>
      <c r="B28" s="15"/>
      <c r="C28" s="30" t="s">
        <v>203</v>
      </c>
      <c r="D28" s="31">
        <v>1993</v>
      </c>
      <c r="E28" s="31">
        <v>504</v>
      </c>
      <c r="F28" s="33" t="s">
        <v>202</v>
      </c>
      <c r="G28" s="42">
        <v>89</v>
      </c>
      <c r="H28" s="43">
        <v>83</v>
      </c>
      <c r="I28" s="43">
        <v>89</v>
      </c>
      <c r="J28" s="44">
        <v>89</v>
      </c>
      <c r="K28" s="25">
        <f t="shared" si="0"/>
        <v>350</v>
      </c>
      <c r="L28" s="26">
        <v>3081</v>
      </c>
      <c r="M28" s="69"/>
      <c r="N28" s="15">
        <v>4</v>
      </c>
      <c r="O28" s="16" t="s">
        <v>11</v>
      </c>
      <c r="P28" s="17" t="s">
        <v>79</v>
      </c>
      <c r="V28"/>
    </row>
    <row r="29" spans="1:22" ht="12.75">
      <c r="A29" s="15">
        <v>25</v>
      </c>
      <c r="B29" s="15"/>
      <c r="C29" s="30" t="s">
        <v>204</v>
      </c>
      <c r="D29" s="31">
        <v>1994</v>
      </c>
      <c r="E29" s="31">
        <v>430</v>
      </c>
      <c r="F29" s="33" t="s">
        <v>92</v>
      </c>
      <c r="G29" s="42">
        <v>88</v>
      </c>
      <c r="H29" s="43">
        <v>80</v>
      </c>
      <c r="I29" s="43">
        <v>91</v>
      </c>
      <c r="J29" s="44">
        <v>90</v>
      </c>
      <c r="K29" s="25">
        <f t="shared" si="0"/>
        <v>349</v>
      </c>
      <c r="L29" s="26">
        <v>3401</v>
      </c>
      <c r="N29" s="15"/>
      <c r="O29" s="27"/>
      <c r="P29" s="15"/>
      <c r="Q29" s="28" t="s">
        <v>6</v>
      </c>
      <c r="R29" s="28" t="s">
        <v>7</v>
      </c>
      <c r="S29" s="28" t="s">
        <v>8</v>
      </c>
      <c r="T29" s="28" t="s">
        <v>9</v>
      </c>
      <c r="U29" s="29" t="s">
        <v>10</v>
      </c>
      <c r="V29"/>
    </row>
    <row r="30" spans="1:22" ht="12.75">
      <c r="A30" s="15">
        <v>26</v>
      </c>
      <c r="B30" s="15"/>
      <c r="C30" s="30" t="s">
        <v>205</v>
      </c>
      <c r="D30" s="31">
        <v>1994</v>
      </c>
      <c r="E30" s="31">
        <v>439</v>
      </c>
      <c r="F30" s="33" t="s">
        <v>206</v>
      </c>
      <c r="G30" s="42">
        <v>83</v>
      </c>
      <c r="H30" s="43">
        <v>88</v>
      </c>
      <c r="I30" s="43">
        <v>91</v>
      </c>
      <c r="J30" s="44">
        <v>86</v>
      </c>
      <c r="K30" s="25">
        <f t="shared" si="0"/>
        <v>348</v>
      </c>
      <c r="L30" s="26">
        <v>4161</v>
      </c>
      <c r="N30" s="15"/>
      <c r="O30" s="37">
        <v>417</v>
      </c>
      <c r="P30" s="38" t="s">
        <v>174</v>
      </c>
      <c r="Q30" s="39">
        <v>98</v>
      </c>
      <c r="R30" s="39">
        <v>97</v>
      </c>
      <c r="S30" s="39">
        <v>98</v>
      </c>
      <c r="T30" s="39">
        <v>92</v>
      </c>
      <c r="U30" s="40">
        <f>SUM(Q30:T30)</f>
        <v>385</v>
      </c>
      <c r="V30"/>
    </row>
    <row r="31" spans="1:22" ht="12.75">
      <c r="A31" s="15">
        <v>27</v>
      </c>
      <c r="B31" s="15"/>
      <c r="C31" s="30" t="s">
        <v>207</v>
      </c>
      <c r="D31" s="31">
        <v>1994</v>
      </c>
      <c r="E31" s="31">
        <v>509</v>
      </c>
      <c r="F31" s="33" t="s">
        <v>68</v>
      </c>
      <c r="G31" s="42">
        <v>90</v>
      </c>
      <c r="H31" s="43">
        <v>84</v>
      </c>
      <c r="I31" s="43">
        <v>85</v>
      </c>
      <c r="J31" s="44">
        <v>85</v>
      </c>
      <c r="K31" s="25">
        <f t="shared" si="0"/>
        <v>344</v>
      </c>
      <c r="L31" s="26">
        <v>5601</v>
      </c>
      <c r="N31" s="15"/>
      <c r="O31" s="37">
        <v>518</v>
      </c>
      <c r="P31" s="38" t="s">
        <v>208</v>
      </c>
      <c r="Q31" s="41">
        <v>100</v>
      </c>
      <c r="R31" s="41">
        <v>95</v>
      </c>
      <c r="S31" s="41">
        <v>98</v>
      </c>
      <c r="T31" s="41">
        <v>98</v>
      </c>
      <c r="U31" s="40">
        <f>SUM(Q31:T31)</f>
        <v>391</v>
      </c>
      <c r="V31"/>
    </row>
    <row r="32" spans="1:22" ht="14.25">
      <c r="A32" s="15">
        <v>28</v>
      </c>
      <c r="B32" s="15"/>
      <c r="C32" s="30" t="s">
        <v>209</v>
      </c>
      <c r="D32" s="31">
        <v>1995</v>
      </c>
      <c r="E32" s="32">
        <v>421</v>
      </c>
      <c r="F32" s="111" t="s">
        <v>97</v>
      </c>
      <c r="G32" s="42">
        <v>88</v>
      </c>
      <c r="H32" s="43">
        <v>86</v>
      </c>
      <c r="I32" s="43">
        <v>81</v>
      </c>
      <c r="J32" s="44">
        <v>87</v>
      </c>
      <c r="K32" s="25">
        <f t="shared" si="0"/>
        <v>342</v>
      </c>
      <c r="L32" s="26">
        <v>5481</v>
      </c>
      <c r="N32" s="15"/>
      <c r="O32" s="45">
        <v>509</v>
      </c>
      <c r="P32" s="46" t="s">
        <v>207</v>
      </c>
      <c r="Q32" s="47">
        <v>90</v>
      </c>
      <c r="R32" s="47">
        <v>84</v>
      </c>
      <c r="S32" s="47">
        <v>85</v>
      </c>
      <c r="T32" s="47">
        <v>85</v>
      </c>
      <c r="U32" s="40">
        <f>SUM(Q32:T32)</f>
        <v>344</v>
      </c>
      <c r="V32"/>
    </row>
    <row r="33" spans="1:22" ht="12.75">
      <c r="A33" s="15">
        <v>29</v>
      </c>
      <c r="B33" s="15"/>
      <c r="C33" s="51" t="s">
        <v>210</v>
      </c>
      <c r="D33" s="32">
        <v>1994</v>
      </c>
      <c r="E33" s="32">
        <v>414</v>
      </c>
      <c r="F33" s="52" t="s">
        <v>211</v>
      </c>
      <c r="G33" s="42">
        <v>89</v>
      </c>
      <c r="H33" s="43">
        <v>81</v>
      </c>
      <c r="I33" s="43">
        <v>84</v>
      </c>
      <c r="J33" s="44">
        <v>82</v>
      </c>
      <c r="K33" s="25">
        <f t="shared" si="0"/>
        <v>336</v>
      </c>
      <c r="L33" s="26">
        <v>5521</v>
      </c>
      <c r="N33" s="15"/>
      <c r="O33" s="39"/>
      <c r="P33" s="48"/>
      <c r="Q33" s="41"/>
      <c r="R33" s="41"/>
      <c r="S33" s="41"/>
      <c r="T33" s="49">
        <f>SUM(T30:T32)</f>
        <v>275</v>
      </c>
      <c r="U33" s="50">
        <f>SUM(U30:U32)</f>
        <v>1120</v>
      </c>
      <c r="V33"/>
    </row>
    <row r="34" spans="1:22" ht="12.75">
      <c r="A34" s="15">
        <v>30</v>
      </c>
      <c r="B34" s="60"/>
      <c r="C34" s="30" t="s">
        <v>212</v>
      </c>
      <c r="D34" s="31">
        <v>1994</v>
      </c>
      <c r="E34" s="32">
        <v>514</v>
      </c>
      <c r="F34" s="33" t="s">
        <v>152</v>
      </c>
      <c r="G34" s="42">
        <v>83</v>
      </c>
      <c r="H34" s="43">
        <v>82</v>
      </c>
      <c r="I34" s="43">
        <v>83</v>
      </c>
      <c r="J34" s="44">
        <v>87</v>
      </c>
      <c r="K34" s="25">
        <f t="shared" si="0"/>
        <v>335</v>
      </c>
      <c r="L34" s="65">
        <v>5081</v>
      </c>
      <c r="N34" s="60"/>
      <c r="V34"/>
    </row>
    <row r="35" spans="1:22" ht="12.75">
      <c r="A35" s="15">
        <v>31</v>
      </c>
      <c r="B35" s="60"/>
      <c r="C35" s="30" t="s">
        <v>213</v>
      </c>
      <c r="D35" s="31">
        <v>1993</v>
      </c>
      <c r="E35" s="31">
        <v>524</v>
      </c>
      <c r="F35" s="33" t="s">
        <v>110</v>
      </c>
      <c r="G35" s="42">
        <v>82</v>
      </c>
      <c r="H35" s="43">
        <v>79</v>
      </c>
      <c r="I35" s="43">
        <v>81</v>
      </c>
      <c r="J35" s="44">
        <v>79</v>
      </c>
      <c r="K35" s="25">
        <f t="shared" si="0"/>
        <v>321</v>
      </c>
      <c r="L35" s="65">
        <v>6481</v>
      </c>
      <c r="N35" s="15"/>
      <c r="V35"/>
    </row>
    <row r="36" spans="1:22" ht="12.75">
      <c r="A36" s="15">
        <v>32</v>
      </c>
      <c r="B36" s="60"/>
      <c r="C36" s="30" t="s">
        <v>214</v>
      </c>
      <c r="D36" s="31">
        <v>1995</v>
      </c>
      <c r="E36" s="31">
        <v>434</v>
      </c>
      <c r="F36" s="33" t="s">
        <v>206</v>
      </c>
      <c r="G36" s="42">
        <v>79</v>
      </c>
      <c r="H36" s="43">
        <v>79</v>
      </c>
      <c r="I36" s="43">
        <v>81</v>
      </c>
      <c r="J36" s="44">
        <v>74</v>
      </c>
      <c r="K36" s="25">
        <f t="shared" si="0"/>
        <v>313</v>
      </c>
      <c r="L36" s="65">
        <v>6921</v>
      </c>
      <c r="N36" s="15">
        <v>5</v>
      </c>
      <c r="O36" s="16" t="s">
        <v>11</v>
      </c>
      <c r="P36" s="17" t="s">
        <v>105</v>
      </c>
      <c r="V36"/>
    </row>
    <row r="37" spans="1:22" ht="12.75">
      <c r="A37" s="15">
        <v>33</v>
      </c>
      <c r="B37" s="60"/>
      <c r="C37" s="30" t="s">
        <v>215</v>
      </c>
      <c r="D37" s="31">
        <v>1995</v>
      </c>
      <c r="E37" s="31">
        <v>416</v>
      </c>
      <c r="F37" s="33" t="s">
        <v>211</v>
      </c>
      <c r="G37" s="34">
        <v>79</v>
      </c>
      <c r="H37" s="35">
        <v>81</v>
      </c>
      <c r="I37" s="35">
        <v>71</v>
      </c>
      <c r="J37" s="36">
        <v>77</v>
      </c>
      <c r="K37" s="25">
        <f t="shared" si="0"/>
        <v>308</v>
      </c>
      <c r="L37" s="65">
        <v>6441</v>
      </c>
      <c r="N37" s="15"/>
      <c r="O37" s="27"/>
      <c r="P37" s="15"/>
      <c r="Q37" s="28" t="s">
        <v>6</v>
      </c>
      <c r="R37" s="28" t="s">
        <v>7</v>
      </c>
      <c r="S37" s="28" t="s">
        <v>8</v>
      </c>
      <c r="T37" s="28" t="s">
        <v>9</v>
      </c>
      <c r="U37" s="29" t="s">
        <v>10</v>
      </c>
      <c r="V37"/>
    </row>
    <row r="38" spans="1:22" ht="12.75">
      <c r="A38" s="15">
        <v>34</v>
      </c>
      <c r="B38" s="60"/>
      <c r="C38" s="30" t="s">
        <v>216</v>
      </c>
      <c r="D38" s="31">
        <v>1994</v>
      </c>
      <c r="E38" s="31">
        <v>302</v>
      </c>
      <c r="F38" s="33" t="s">
        <v>107</v>
      </c>
      <c r="G38" s="34">
        <v>70</v>
      </c>
      <c r="H38" s="35">
        <v>67</v>
      </c>
      <c r="I38" s="35">
        <v>78</v>
      </c>
      <c r="J38" s="36">
        <v>70</v>
      </c>
      <c r="K38" s="25">
        <v>285</v>
      </c>
      <c r="L38" s="65">
        <v>6561</v>
      </c>
      <c r="N38" s="15"/>
      <c r="O38" s="37">
        <v>501</v>
      </c>
      <c r="P38" s="38" t="s">
        <v>217</v>
      </c>
      <c r="Q38" s="39">
        <v>93</v>
      </c>
      <c r="R38" s="39">
        <v>96</v>
      </c>
      <c r="S38" s="39">
        <v>97</v>
      </c>
      <c r="T38" s="39">
        <v>96</v>
      </c>
      <c r="U38" s="40">
        <f>SUM(Q38:T38)</f>
        <v>382</v>
      </c>
      <c r="V38"/>
    </row>
    <row r="39" spans="1:22" ht="12.75">
      <c r="A39" s="15">
        <v>35</v>
      </c>
      <c r="B39" s="60"/>
      <c r="C39" s="30" t="s">
        <v>218</v>
      </c>
      <c r="D39" s="31">
        <v>1994</v>
      </c>
      <c r="E39" s="31">
        <v>418</v>
      </c>
      <c r="F39" s="33" t="s">
        <v>211</v>
      </c>
      <c r="G39" s="42">
        <v>69</v>
      </c>
      <c r="H39" s="43">
        <v>62</v>
      </c>
      <c r="I39" s="43">
        <v>63</v>
      </c>
      <c r="J39" s="44">
        <v>66</v>
      </c>
      <c r="K39" s="25">
        <f>SUM(G39:J39)</f>
        <v>260</v>
      </c>
      <c r="L39" s="65">
        <v>6721</v>
      </c>
      <c r="N39" s="15"/>
      <c r="O39" s="37">
        <v>503</v>
      </c>
      <c r="P39" s="38" t="s">
        <v>183</v>
      </c>
      <c r="Q39" s="41">
        <v>96</v>
      </c>
      <c r="R39" s="41">
        <v>90</v>
      </c>
      <c r="S39" s="41">
        <v>96</v>
      </c>
      <c r="T39" s="41">
        <v>93</v>
      </c>
      <c r="U39" s="40">
        <f>SUM(Q39:T39)</f>
        <v>375</v>
      </c>
      <c r="V39"/>
    </row>
    <row r="40" spans="1:22" ht="12.75">
      <c r="A40" s="15">
        <v>36</v>
      </c>
      <c r="B40" s="60"/>
      <c r="C40" s="53" t="s">
        <v>219</v>
      </c>
      <c r="D40" s="54">
        <v>1993</v>
      </c>
      <c r="E40" s="54">
        <v>506</v>
      </c>
      <c r="F40" s="55" t="s">
        <v>202</v>
      </c>
      <c r="G40" s="76">
        <v>61</v>
      </c>
      <c r="H40" s="77">
        <v>60</v>
      </c>
      <c r="I40" s="77">
        <v>70</v>
      </c>
      <c r="J40" s="78">
        <v>56</v>
      </c>
      <c r="K40" s="59">
        <f>SUM(G40:J40)</f>
        <v>247</v>
      </c>
      <c r="L40" s="65"/>
      <c r="N40" s="15"/>
      <c r="O40" s="45">
        <v>505</v>
      </c>
      <c r="P40" s="46" t="s">
        <v>197</v>
      </c>
      <c r="Q40" s="47">
        <v>89</v>
      </c>
      <c r="R40" s="47">
        <v>94</v>
      </c>
      <c r="S40" s="47">
        <v>89</v>
      </c>
      <c r="T40" s="47">
        <v>90</v>
      </c>
      <c r="U40" s="40">
        <f>SUM(Q40:T40)</f>
        <v>362</v>
      </c>
      <c r="V40"/>
    </row>
    <row r="41" spans="1:22" ht="12.75">
      <c r="A41" s="60"/>
      <c r="B41" s="60"/>
      <c r="C41" s="61"/>
      <c r="D41" s="63"/>
      <c r="E41" s="63"/>
      <c r="F41" s="61"/>
      <c r="G41" s="66"/>
      <c r="H41" s="66"/>
      <c r="I41" s="66"/>
      <c r="J41" s="66"/>
      <c r="K41" s="64"/>
      <c r="L41" s="65"/>
      <c r="N41" s="15"/>
      <c r="O41" s="39"/>
      <c r="P41" s="48"/>
      <c r="Q41" s="41"/>
      <c r="R41" s="41"/>
      <c r="S41" s="41"/>
      <c r="T41" s="49">
        <f>SUM(T38:T40)</f>
        <v>279</v>
      </c>
      <c r="U41" s="50">
        <f>SUM(U38:U40)</f>
        <v>1119</v>
      </c>
      <c r="V41"/>
    </row>
    <row r="42" spans="1:22" ht="12.75">
      <c r="A42" s="60"/>
      <c r="B42" s="60"/>
      <c r="C42" s="61"/>
      <c r="D42" s="63"/>
      <c r="E42" s="63"/>
      <c r="F42" s="61"/>
      <c r="G42" s="66"/>
      <c r="H42" s="66"/>
      <c r="I42" s="66"/>
      <c r="J42" s="66"/>
      <c r="K42" s="64"/>
      <c r="L42" s="65"/>
      <c r="N42" s="15"/>
      <c r="V42"/>
    </row>
    <row r="43" spans="1:22" ht="12.75">
      <c r="A43" s="60"/>
      <c r="B43" s="60"/>
      <c r="C43" s="61"/>
      <c r="D43" s="63"/>
      <c r="E43" s="63"/>
      <c r="F43" s="61"/>
      <c r="G43" s="66"/>
      <c r="H43" s="66"/>
      <c r="I43" s="66"/>
      <c r="J43" s="66"/>
      <c r="K43" s="64"/>
      <c r="N43" s="60"/>
      <c r="V43"/>
    </row>
    <row r="44" spans="1:22" ht="12.75">
      <c r="A44" s="60"/>
      <c r="B44" s="60"/>
      <c r="C44" s="70"/>
      <c r="D44" s="63"/>
      <c r="E44" s="63"/>
      <c r="F44" s="61"/>
      <c r="G44" s="63"/>
      <c r="H44" s="63"/>
      <c r="I44" s="63"/>
      <c r="J44" s="63"/>
      <c r="K44" s="64"/>
      <c r="N44" s="15">
        <v>6</v>
      </c>
      <c r="O44" s="16" t="s">
        <v>11</v>
      </c>
      <c r="P44" s="17" t="s">
        <v>220</v>
      </c>
      <c r="V44"/>
    </row>
    <row r="45" spans="1:22" ht="12.75">
      <c r="A45" s="60"/>
      <c r="B45" s="60"/>
      <c r="C45" s="61"/>
      <c r="D45" s="63"/>
      <c r="E45" s="63"/>
      <c r="F45" s="61"/>
      <c r="G45" s="63"/>
      <c r="H45" s="63"/>
      <c r="I45" s="63"/>
      <c r="J45" s="63"/>
      <c r="K45" s="64"/>
      <c r="N45" s="15"/>
      <c r="O45" s="27"/>
      <c r="P45" s="15"/>
      <c r="Q45" s="28" t="s">
        <v>6</v>
      </c>
      <c r="R45" s="28" t="s">
        <v>7</v>
      </c>
      <c r="S45" s="28" t="s">
        <v>8</v>
      </c>
      <c r="T45" s="28" t="s">
        <v>9</v>
      </c>
      <c r="U45" s="29" t="s">
        <v>10</v>
      </c>
      <c r="V45"/>
    </row>
    <row r="46" spans="1:22" ht="12.75">
      <c r="A46" s="60"/>
      <c r="B46" s="60"/>
      <c r="C46" s="61"/>
      <c r="D46" s="63"/>
      <c r="E46" s="63"/>
      <c r="F46" s="61"/>
      <c r="G46" s="66"/>
      <c r="H46" s="66"/>
      <c r="I46" s="66"/>
      <c r="J46" s="66"/>
      <c r="K46" s="64"/>
      <c r="N46" s="15"/>
      <c r="O46" s="37">
        <v>440</v>
      </c>
      <c r="P46" s="38" t="s">
        <v>182</v>
      </c>
      <c r="Q46" s="39">
        <v>94</v>
      </c>
      <c r="R46" s="39">
        <v>94</v>
      </c>
      <c r="S46" s="39">
        <v>96</v>
      </c>
      <c r="T46" s="39">
        <v>92</v>
      </c>
      <c r="U46" s="40">
        <f>SUM(Q46:T46)</f>
        <v>376</v>
      </c>
      <c r="V46"/>
    </row>
    <row r="47" spans="1:22" ht="14.25">
      <c r="A47" s="60"/>
      <c r="B47" s="60"/>
      <c r="C47" s="61"/>
      <c r="D47" s="63"/>
      <c r="E47" s="63"/>
      <c r="F47" s="61"/>
      <c r="G47" s="66"/>
      <c r="H47" s="66"/>
      <c r="I47" s="66"/>
      <c r="J47" s="66"/>
      <c r="K47" s="80"/>
      <c r="N47" s="15"/>
      <c r="O47" s="37">
        <v>436</v>
      </c>
      <c r="P47" s="38" t="s">
        <v>176</v>
      </c>
      <c r="Q47" s="41">
        <v>96</v>
      </c>
      <c r="R47" s="41">
        <v>93</v>
      </c>
      <c r="S47" s="41">
        <v>96</v>
      </c>
      <c r="T47" s="41">
        <v>95</v>
      </c>
      <c r="U47" s="40">
        <f>SUM(Q47:T47)</f>
        <v>380</v>
      </c>
      <c r="V47"/>
    </row>
    <row r="48" spans="3:22" ht="24.75">
      <c r="C48" s="196" t="s">
        <v>221</v>
      </c>
      <c r="D48" s="196"/>
      <c r="E48" s="196"/>
      <c r="F48" s="196"/>
      <c r="G48" s="196"/>
      <c r="H48" s="196"/>
      <c r="I48" s="196"/>
      <c r="J48" s="196"/>
      <c r="K48" s="196"/>
      <c r="N48" s="15"/>
      <c r="O48" s="45">
        <v>438</v>
      </c>
      <c r="P48" s="46" t="s">
        <v>222</v>
      </c>
      <c r="Q48" s="47">
        <v>93</v>
      </c>
      <c r="R48" s="47">
        <v>88</v>
      </c>
      <c r="S48" s="47">
        <v>84</v>
      </c>
      <c r="T48" s="47">
        <v>93</v>
      </c>
      <c r="U48" s="40">
        <f>SUM(Q48:T48)</f>
        <v>358</v>
      </c>
      <c r="V48"/>
    </row>
    <row r="49" spans="6:22" ht="24.75">
      <c r="F49" s="93"/>
      <c r="N49" s="15"/>
      <c r="O49" s="39"/>
      <c r="P49" s="48"/>
      <c r="Q49" s="41"/>
      <c r="R49" s="41"/>
      <c r="S49" s="41"/>
      <c r="T49" s="49">
        <f>SUM(T46:T48)</f>
        <v>280</v>
      </c>
      <c r="U49" s="50">
        <f>SUM(U46:U48)</f>
        <v>1114</v>
      </c>
      <c r="V49"/>
    </row>
    <row r="50" spans="12:22" ht="12.75">
      <c r="L50" s="8"/>
      <c r="V50"/>
    </row>
    <row r="51" spans="3:22" ht="14.25">
      <c r="C51" s="9" t="s">
        <v>2</v>
      </c>
      <c r="D51" s="10" t="s">
        <v>3</v>
      </c>
      <c r="E51" s="10" t="s">
        <v>4</v>
      </c>
      <c r="F51" s="11" t="s">
        <v>5</v>
      </c>
      <c r="G51" s="12" t="s">
        <v>6</v>
      </c>
      <c r="H51" s="13" t="s">
        <v>7</v>
      </c>
      <c r="I51" s="12" t="s">
        <v>8</v>
      </c>
      <c r="J51" s="13" t="s">
        <v>9</v>
      </c>
      <c r="K51" s="14" t="s">
        <v>10</v>
      </c>
      <c r="L51" s="8"/>
      <c r="V51"/>
    </row>
    <row r="52" spans="1:22" ht="12.75">
      <c r="A52" s="15">
        <v>1</v>
      </c>
      <c r="B52" s="15"/>
      <c r="C52" s="112" t="s">
        <v>170</v>
      </c>
      <c r="D52" s="107">
        <v>1992</v>
      </c>
      <c r="E52" s="107">
        <v>529</v>
      </c>
      <c r="F52" s="113" t="s">
        <v>126</v>
      </c>
      <c r="G52" s="81">
        <v>97</v>
      </c>
      <c r="H52" s="82">
        <v>99</v>
      </c>
      <c r="I52" s="82">
        <v>98</v>
      </c>
      <c r="J52" s="83">
        <v>98</v>
      </c>
      <c r="K52" s="25">
        <f aca="true" t="shared" si="1" ref="K52:K72">SUM(G52:J52)</f>
        <v>392</v>
      </c>
      <c r="L52" s="65">
        <v>5001</v>
      </c>
      <c r="N52" s="15">
        <v>7</v>
      </c>
      <c r="O52" s="16" t="s">
        <v>11</v>
      </c>
      <c r="P52" s="17" t="s">
        <v>131</v>
      </c>
      <c r="V52"/>
    </row>
    <row r="53" spans="1:22" ht="12.75">
      <c r="A53" s="15">
        <v>2</v>
      </c>
      <c r="B53" s="15"/>
      <c r="C53" s="30" t="s">
        <v>208</v>
      </c>
      <c r="D53" s="31">
        <v>1992</v>
      </c>
      <c r="E53" s="31">
        <v>518</v>
      </c>
      <c r="F53" s="33" t="s">
        <v>223</v>
      </c>
      <c r="G53" s="42">
        <v>100</v>
      </c>
      <c r="H53" s="43">
        <v>95</v>
      </c>
      <c r="I53" s="43">
        <v>98</v>
      </c>
      <c r="J53" s="44">
        <v>98</v>
      </c>
      <c r="K53" s="25">
        <f t="shared" si="1"/>
        <v>391</v>
      </c>
      <c r="L53" s="65">
        <v>5041</v>
      </c>
      <c r="N53" s="15"/>
      <c r="O53" s="27"/>
      <c r="P53" s="15"/>
      <c r="Q53" s="28" t="s">
        <v>6</v>
      </c>
      <c r="R53" s="28" t="s">
        <v>7</v>
      </c>
      <c r="S53" s="28" t="s">
        <v>8</v>
      </c>
      <c r="T53" s="28" t="s">
        <v>9</v>
      </c>
      <c r="U53" s="29" t="s">
        <v>10</v>
      </c>
      <c r="V53"/>
    </row>
    <row r="54" spans="1:22" ht="12.75">
      <c r="A54" s="15">
        <v>3</v>
      </c>
      <c r="B54" s="15"/>
      <c r="C54" s="51" t="s">
        <v>224</v>
      </c>
      <c r="D54" s="32">
        <v>1993</v>
      </c>
      <c r="E54" s="32">
        <v>519</v>
      </c>
      <c r="F54" s="52" t="s">
        <v>147</v>
      </c>
      <c r="G54" s="34">
        <v>97</v>
      </c>
      <c r="H54" s="35">
        <v>94</v>
      </c>
      <c r="I54" s="35">
        <v>97</v>
      </c>
      <c r="J54" s="36">
        <v>97</v>
      </c>
      <c r="K54" s="25">
        <f t="shared" si="1"/>
        <v>385</v>
      </c>
      <c r="L54" s="65">
        <v>5401</v>
      </c>
      <c r="N54" s="15"/>
      <c r="O54" s="37">
        <v>423</v>
      </c>
      <c r="P54" s="38" t="s">
        <v>169</v>
      </c>
      <c r="Q54" s="39">
        <v>96</v>
      </c>
      <c r="R54" s="39">
        <v>96</v>
      </c>
      <c r="S54" s="39">
        <v>96</v>
      </c>
      <c r="T54" s="39">
        <v>97</v>
      </c>
      <c r="U54" s="40">
        <f>SUM(Q54:T54)</f>
        <v>385</v>
      </c>
      <c r="V54"/>
    </row>
    <row r="55" spans="1:22" ht="12.75">
      <c r="A55" s="15">
        <v>4</v>
      </c>
      <c r="B55" s="15"/>
      <c r="C55" s="51" t="s">
        <v>175</v>
      </c>
      <c r="D55" s="32">
        <v>1993</v>
      </c>
      <c r="E55" s="32">
        <v>523</v>
      </c>
      <c r="F55" s="52" t="s">
        <v>126</v>
      </c>
      <c r="G55" s="34">
        <v>96</v>
      </c>
      <c r="H55" s="35">
        <v>94</v>
      </c>
      <c r="I55" s="35">
        <v>97</v>
      </c>
      <c r="J55" s="36">
        <v>97</v>
      </c>
      <c r="K55" s="25">
        <f t="shared" si="1"/>
        <v>384</v>
      </c>
      <c r="L55" s="8"/>
      <c r="N55" s="15"/>
      <c r="O55" s="37">
        <v>419</v>
      </c>
      <c r="P55" s="38" t="s">
        <v>178</v>
      </c>
      <c r="Q55" s="41">
        <v>96</v>
      </c>
      <c r="R55" s="41">
        <v>94</v>
      </c>
      <c r="S55" s="41">
        <v>96</v>
      </c>
      <c r="T55" s="41">
        <v>94</v>
      </c>
      <c r="U55" s="40">
        <f>SUM(Q55:T55)</f>
        <v>380</v>
      </c>
      <c r="V55"/>
    </row>
    <row r="56" spans="1:22" ht="14.25" customHeight="1">
      <c r="A56" s="15">
        <v>5</v>
      </c>
      <c r="B56" s="15"/>
      <c r="C56" s="30" t="s">
        <v>217</v>
      </c>
      <c r="D56" s="31">
        <v>1992</v>
      </c>
      <c r="E56" s="31">
        <v>501</v>
      </c>
      <c r="F56" s="33" t="s">
        <v>22</v>
      </c>
      <c r="G56" s="34">
        <v>93</v>
      </c>
      <c r="H56" s="35">
        <v>96</v>
      </c>
      <c r="I56" s="35">
        <v>97</v>
      </c>
      <c r="J56" s="36">
        <v>96</v>
      </c>
      <c r="K56" s="25">
        <f t="shared" si="1"/>
        <v>382</v>
      </c>
      <c r="L56" s="65">
        <v>6751</v>
      </c>
      <c r="N56" s="15"/>
      <c r="O56" s="45">
        <v>421</v>
      </c>
      <c r="P56" s="46" t="s">
        <v>209</v>
      </c>
      <c r="Q56" s="47">
        <v>88</v>
      </c>
      <c r="R56" s="47">
        <v>86</v>
      </c>
      <c r="S56" s="47">
        <v>81</v>
      </c>
      <c r="T56" s="47">
        <v>87</v>
      </c>
      <c r="U56" s="40">
        <f>SUM(Q56:T56)</f>
        <v>342</v>
      </c>
      <c r="V56"/>
    </row>
    <row r="57" spans="1:22" ht="14.25" customHeight="1">
      <c r="A57" s="15">
        <v>6</v>
      </c>
      <c r="B57" s="15"/>
      <c r="C57" s="30" t="s">
        <v>196</v>
      </c>
      <c r="D57" s="74" t="s">
        <v>85</v>
      </c>
      <c r="E57" s="31">
        <v>510</v>
      </c>
      <c r="F57" s="33" t="s">
        <v>50</v>
      </c>
      <c r="G57" s="34">
        <v>96</v>
      </c>
      <c r="H57" s="35">
        <v>94</v>
      </c>
      <c r="I57" s="35">
        <v>94</v>
      </c>
      <c r="J57" s="36">
        <v>96</v>
      </c>
      <c r="K57" s="25">
        <f t="shared" si="1"/>
        <v>380</v>
      </c>
      <c r="L57" s="8">
        <v>6801</v>
      </c>
      <c r="N57" s="15"/>
      <c r="O57" s="39"/>
      <c r="P57" s="48"/>
      <c r="Q57" s="41"/>
      <c r="R57" s="41"/>
      <c r="S57" s="41"/>
      <c r="T57" s="49">
        <f>SUM(T54:T56)</f>
        <v>278</v>
      </c>
      <c r="U57" s="50">
        <f>SUM(U54:U56)</f>
        <v>1107</v>
      </c>
      <c r="V57"/>
    </row>
    <row r="58" spans="1:22" ht="14.25" customHeight="1">
      <c r="A58" s="15">
        <v>7</v>
      </c>
      <c r="B58" s="15"/>
      <c r="C58" s="51" t="s">
        <v>225</v>
      </c>
      <c r="D58" s="32">
        <v>1994</v>
      </c>
      <c r="E58" s="32">
        <v>424</v>
      </c>
      <c r="F58" s="52" t="s">
        <v>226</v>
      </c>
      <c r="G58" s="34">
        <v>92</v>
      </c>
      <c r="H58" s="35">
        <v>96</v>
      </c>
      <c r="I58" s="35">
        <v>93</v>
      </c>
      <c r="J58" s="36">
        <v>98</v>
      </c>
      <c r="K58" s="25">
        <f t="shared" si="1"/>
        <v>379</v>
      </c>
      <c r="L58" s="65">
        <v>6361</v>
      </c>
      <c r="N58" s="15"/>
      <c r="V58"/>
    </row>
    <row r="59" spans="1:22" ht="14.25" customHeight="1">
      <c r="A59" s="15">
        <v>8</v>
      </c>
      <c r="B59" s="15"/>
      <c r="C59" s="51" t="s">
        <v>227</v>
      </c>
      <c r="D59" s="32">
        <v>1993</v>
      </c>
      <c r="E59" s="32">
        <v>520</v>
      </c>
      <c r="F59" s="114" t="s">
        <v>137</v>
      </c>
      <c r="G59" s="34">
        <v>97</v>
      </c>
      <c r="H59" s="35">
        <v>96</v>
      </c>
      <c r="I59" s="35">
        <v>95</v>
      </c>
      <c r="J59" s="36">
        <v>91</v>
      </c>
      <c r="K59" s="25">
        <f t="shared" si="1"/>
        <v>379</v>
      </c>
      <c r="L59" s="8">
        <v>5921</v>
      </c>
      <c r="N59" s="60"/>
      <c r="V59"/>
    </row>
    <row r="60" spans="1:22" ht="14.25" customHeight="1">
      <c r="A60" s="15">
        <v>9</v>
      </c>
      <c r="B60" s="15"/>
      <c r="C60" s="30" t="s">
        <v>228</v>
      </c>
      <c r="D60" s="31">
        <v>1992</v>
      </c>
      <c r="E60" s="31">
        <v>420</v>
      </c>
      <c r="F60" s="33" t="s">
        <v>104</v>
      </c>
      <c r="G60" s="34">
        <v>95</v>
      </c>
      <c r="H60" s="35">
        <v>95</v>
      </c>
      <c r="I60" s="35">
        <v>93</v>
      </c>
      <c r="J60" s="36">
        <v>95</v>
      </c>
      <c r="K60" s="25">
        <f t="shared" si="1"/>
        <v>378</v>
      </c>
      <c r="L60" s="8">
        <v>5841</v>
      </c>
      <c r="N60" s="15">
        <v>8</v>
      </c>
      <c r="O60" s="16" t="s">
        <v>11</v>
      </c>
      <c r="P60" s="17" t="s">
        <v>229</v>
      </c>
      <c r="V60"/>
    </row>
    <row r="61" spans="1:22" ht="14.25" customHeight="1">
      <c r="A61" s="15">
        <v>10</v>
      </c>
      <c r="B61" s="15"/>
      <c r="C61" s="51" t="s">
        <v>185</v>
      </c>
      <c r="D61" s="32">
        <v>1995</v>
      </c>
      <c r="E61" s="32">
        <v>437</v>
      </c>
      <c r="F61" s="33" t="s">
        <v>172</v>
      </c>
      <c r="G61" s="34">
        <v>93</v>
      </c>
      <c r="H61" s="35">
        <v>95</v>
      </c>
      <c r="I61" s="35">
        <v>94</v>
      </c>
      <c r="J61" s="36">
        <v>95</v>
      </c>
      <c r="K61" s="25">
        <f t="shared" si="1"/>
        <v>377</v>
      </c>
      <c r="L61" s="65">
        <v>9001</v>
      </c>
      <c r="N61" s="15"/>
      <c r="O61" s="27"/>
      <c r="P61" s="15"/>
      <c r="Q61" s="28" t="s">
        <v>6</v>
      </c>
      <c r="R61" s="28" t="s">
        <v>7</v>
      </c>
      <c r="S61" s="28" t="s">
        <v>8</v>
      </c>
      <c r="T61" s="28" t="s">
        <v>9</v>
      </c>
      <c r="U61" s="29" t="s">
        <v>10</v>
      </c>
      <c r="V61"/>
    </row>
    <row r="62" spans="1:22" ht="14.25" customHeight="1">
      <c r="A62" s="15">
        <v>11</v>
      </c>
      <c r="B62" s="15"/>
      <c r="C62" s="30" t="s">
        <v>198</v>
      </c>
      <c r="D62" s="31">
        <v>1994</v>
      </c>
      <c r="E62" s="31">
        <v>512</v>
      </c>
      <c r="F62" s="33" t="s">
        <v>50</v>
      </c>
      <c r="G62" s="34">
        <v>91</v>
      </c>
      <c r="H62" s="35">
        <v>94</v>
      </c>
      <c r="I62" s="35">
        <v>95</v>
      </c>
      <c r="J62" s="36">
        <v>96</v>
      </c>
      <c r="K62" s="25">
        <f t="shared" si="1"/>
        <v>376</v>
      </c>
      <c r="L62" s="8">
        <v>3281</v>
      </c>
      <c r="N62" s="15"/>
      <c r="O62" s="37">
        <v>522</v>
      </c>
      <c r="P62" s="38" t="s">
        <v>186</v>
      </c>
      <c r="Q62" s="39">
        <v>91</v>
      </c>
      <c r="R62" s="39">
        <v>93</v>
      </c>
      <c r="S62" s="39">
        <v>91</v>
      </c>
      <c r="T62" s="39">
        <v>94</v>
      </c>
      <c r="U62" s="40">
        <f>SUM(Q62:T62)</f>
        <v>369</v>
      </c>
      <c r="V62"/>
    </row>
    <row r="63" spans="1:22" ht="14.25" customHeight="1">
      <c r="A63" s="15">
        <v>12</v>
      </c>
      <c r="B63" s="60"/>
      <c r="C63" s="51" t="s">
        <v>230</v>
      </c>
      <c r="D63" s="32">
        <v>1994</v>
      </c>
      <c r="E63" s="32">
        <v>412</v>
      </c>
      <c r="F63" s="52" t="s">
        <v>231</v>
      </c>
      <c r="G63" s="34">
        <v>97</v>
      </c>
      <c r="H63" s="35">
        <v>96</v>
      </c>
      <c r="I63" s="35">
        <v>91</v>
      </c>
      <c r="J63" s="36">
        <v>92</v>
      </c>
      <c r="K63" s="25">
        <f t="shared" si="1"/>
        <v>376</v>
      </c>
      <c r="L63" s="65">
        <v>3361</v>
      </c>
      <c r="N63" s="15"/>
      <c r="O63" s="109">
        <v>524</v>
      </c>
      <c r="P63" s="38" t="s">
        <v>213</v>
      </c>
      <c r="Q63" s="41">
        <v>82</v>
      </c>
      <c r="R63" s="41">
        <v>79</v>
      </c>
      <c r="S63" s="41">
        <v>81</v>
      </c>
      <c r="T63" s="41">
        <v>79</v>
      </c>
      <c r="U63" s="40">
        <f>SUM(Q63:T63)</f>
        <v>321</v>
      </c>
      <c r="V63"/>
    </row>
    <row r="64" spans="1:22" ht="14.25" customHeight="1">
      <c r="A64" s="15">
        <v>13</v>
      </c>
      <c r="B64" s="60"/>
      <c r="C64" s="30" t="s">
        <v>232</v>
      </c>
      <c r="D64" s="31">
        <v>1994</v>
      </c>
      <c r="E64" s="31">
        <v>517</v>
      </c>
      <c r="F64" s="33" t="s">
        <v>130</v>
      </c>
      <c r="G64" s="34">
        <v>92</v>
      </c>
      <c r="H64" s="35">
        <v>95</v>
      </c>
      <c r="I64" s="35">
        <v>93</v>
      </c>
      <c r="J64" s="36">
        <v>94</v>
      </c>
      <c r="K64" s="25">
        <f t="shared" si="1"/>
        <v>374</v>
      </c>
      <c r="L64" s="8">
        <v>5561</v>
      </c>
      <c r="N64" s="15"/>
      <c r="O64" s="110">
        <v>526</v>
      </c>
      <c r="P64" s="46" t="s">
        <v>195</v>
      </c>
      <c r="Q64" s="47">
        <v>92</v>
      </c>
      <c r="R64" s="47">
        <v>89</v>
      </c>
      <c r="S64" s="47">
        <v>91</v>
      </c>
      <c r="T64" s="47">
        <v>90</v>
      </c>
      <c r="U64" s="40">
        <f>SUM(Q64:T64)</f>
        <v>362</v>
      </c>
      <c r="V64"/>
    </row>
    <row r="65" spans="1:22" ht="14.25" customHeight="1">
      <c r="A65" s="15">
        <v>14</v>
      </c>
      <c r="B65" s="60"/>
      <c r="C65" s="30" t="s">
        <v>233</v>
      </c>
      <c r="D65" s="31">
        <v>1993</v>
      </c>
      <c r="E65" s="31">
        <v>413</v>
      </c>
      <c r="F65" s="33" t="s">
        <v>231</v>
      </c>
      <c r="G65" s="34">
        <v>93</v>
      </c>
      <c r="H65" s="35">
        <v>94</v>
      </c>
      <c r="I65" s="35">
        <v>94</v>
      </c>
      <c r="J65" s="36">
        <v>92</v>
      </c>
      <c r="K65" s="25">
        <f t="shared" si="1"/>
        <v>373</v>
      </c>
      <c r="L65" s="8">
        <v>5121</v>
      </c>
      <c r="N65" s="15"/>
      <c r="O65" s="39"/>
      <c r="P65" s="48"/>
      <c r="Q65" s="41"/>
      <c r="R65" s="41"/>
      <c r="S65" s="41"/>
      <c r="T65" s="49">
        <f>SUM(T62:T64)</f>
        <v>263</v>
      </c>
      <c r="U65" s="50">
        <f>SUM(U62:U64)</f>
        <v>1052</v>
      </c>
      <c r="V65"/>
    </row>
    <row r="66" spans="1:22" ht="14.25" customHeight="1">
      <c r="A66" s="15">
        <v>15</v>
      </c>
      <c r="B66" s="60"/>
      <c r="C66" s="51" t="s">
        <v>234</v>
      </c>
      <c r="D66" s="32">
        <v>1993</v>
      </c>
      <c r="E66" s="32">
        <v>426</v>
      </c>
      <c r="F66" s="52" t="s">
        <v>122</v>
      </c>
      <c r="G66" s="34">
        <v>94</v>
      </c>
      <c r="H66" s="35">
        <v>90</v>
      </c>
      <c r="I66" s="35">
        <v>93</v>
      </c>
      <c r="J66" s="36">
        <v>94</v>
      </c>
      <c r="K66" s="25">
        <f t="shared" si="1"/>
        <v>371</v>
      </c>
      <c r="L66" s="8">
        <v>5281</v>
      </c>
      <c r="N66" s="60"/>
      <c r="V66"/>
    </row>
    <row r="67" spans="1:22" ht="14.25" customHeight="1">
      <c r="A67" s="15">
        <v>16</v>
      </c>
      <c r="B67" s="71"/>
      <c r="C67" s="51" t="s">
        <v>235</v>
      </c>
      <c r="D67" s="32">
        <v>1992</v>
      </c>
      <c r="E67" s="32">
        <v>428</v>
      </c>
      <c r="F67" s="52" t="s">
        <v>92</v>
      </c>
      <c r="G67" s="34">
        <v>92</v>
      </c>
      <c r="H67" s="35">
        <v>96</v>
      </c>
      <c r="I67" s="35">
        <v>90</v>
      </c>
      <c r="J67" s="36">
        <v>92</v>
      </c>
      <c r="K67" s="25">
        <f t="shared" si="1"/>
        <v>370</v>
      </c>
      <c r="L67" s="8">
        <v>5241</v>
      </c>
      <c r="N67" s="60"/>
      <c r="V67"/>
    </row>
    <row r="68" spans="1:22" ht="14.25" customHeight="1">
      <c r="A68" s="15">
        <v>17</v>
      </c>
      <c r="B68" s="71"/>
      <c r="C68" s="51" t="s">
        <v>236</v>
      </c>
      <c r="D68" s="32">
        <v>1994</v>
      </c>
      <c r="E68" s="32">
        <v>425</v>
      </c>
      <c r="F68" s="52" t="s">
        <v>150</v>
      </c>
      <c r="G68" s="34">
        <v>94</v>
      </c>
      <c r="H68" s="35">
        <v>93</v>
      </c>
      <c r="I68" s="35">
        <v>90</v>
      </c>
      <c r="J68" s="36">
        <v>89</v>
      </c>
      <c r="K68" s="25">
        <f t="shared" si="1"/>
        <v>366</v>
      </c>
      <c r="L68" s="65">
        <v>5161</v>
      </c>
      <c r="M68" s="69"/>
      <c r="N68" s="15">
        <v>9</v>
      </c>
      <c r="O68" s="16" t="s">
        <v>11</v>
      </c>
      <c r="P68" s="17" t="s">
        <v>237</v>
      </c>
      <c r="V68"/>
    </row>
    <row r="69" spans="1:22" ht="14.25" customHeight="1">
      <c r="A69" s="15">
        <v>18</v>
      </c>
      <c r="B69" s="71"/>
      <c r="C69" s="51" t="s">
        <v>238</v>
      </c>
      <c r="D69" s="32">
        <v>1992</v>
      </c>
      <c r="E69" s="32">
        <v>528</v>
      </c>
      <c r="F69" s="52" t="s">
        <v>17</v>
      </c>
      <c r="G69" s="34">
        <v>87</v>
      </c>
      <c r="H69" s="35">
        <v>92</v>
      </c>
      <c r="I69" s="35">
        <v>95</v>
      </c>
      <c r="J69" s="36">
        <v>90</v>
      </c>
      <c r="K69" s="25">
        <f t="shared" si="1"/>
        <v>364</v>
      </c>
      <c r="L69" s="65">
        <v>6761</v>
      </c>
      <c r="M69" s="69"/>
      <c r="N69" s="15"/>
      <c r="O69" s="27"/>
      <c r="P69" s="15"/>
      <c r="Q69" s="28" t="s">
        <v>6</v>
      </c>
      <c r="R69" s="28" t="s">
        <v>7</v>
      </c>
      <c r="S69" s="28" t="s">
        <v>8</v>
      </c>
      <c r="T69" s="28" t="s">
        <v>9</v>
      </c>
      <c r="U69" s="29" t="s">
        <v>10</v>
      </c>
      <c r="V69"/>
    </row>
    <row r="70" spans="1:22" ht="14.25" customHeight="1">
      <c r="A70" s="15">
        <v>19</v>
      </c>
      <c r="B70" s="71"/>
      <c r="C70" s="51" t="s">
        <v>239</v>
      </c>
      <c r="D70" s="32">
        <v>1994</v>
      </c>
      <c r="E70" s="32">
        <v>432</v>
      </c>
      <c r="F70" s="33" t="s">
        <v>206</v>
      </c>
      <c r="G70" s="42">
        <v>90</v>
      </c>
      <c r="H70" s="43">
        <v>88</v>
      </c>
      <c r="I70" s="43">
        <v>91</v>
      </c>
      <c r="J70" s="44">
        <v>90</v>
      </c>
      <c r="K70" s="25">
        <f t="shared" si="1"/>
        <v>359</v>
      </c>
      <c r="L70" s="8">
        <v>6521</v>
      </c>
      <c r="M70" s="69"/>
      <c r="N70" s="15"/>
      <c r="O70" s="37">
        <v>502</v>
      </c>
      <c r="P70" s="38" t="s">
        <v>201</v>
      </c>
      <c r="Q70" s="39">
        <v>87</v>
      </c>
      <c r="R70" s="39">
        <v>90</v>
      </c>
      <c r="S70" s="39">
        <v>88</v>
      </c>
      <c r="T70" s="39">
        <v>87</v>
      </c>
      <c r="U70" s="40">
        <f>SUM(Q70:T70)</f>
        <v>352</v>
      </c>
      <c r="V70"/>
    </row>
    <row r="71" spans="1:22" ht="14.25" customHeight="1">
      <c r="A71" s="15">
        <v>20</v>
      </c>
      <c r="B71" s="71"/>
      <c r="C71" s="51" t="s">
        <v>222</v>
      </c>
      <c r="D71" s="32">
        <v>1993</v>
      </c>
      <c r="E71" s="32">
        <v>438</v>
      </c>
      <c r="F71" s="52" t="s">
        <v>177</v>
      </c>
      <c r="G71" s="34">
        <v>93</v>
      </c>
      <c r="H71" s="35">
        <v>88</v>
      </c>
      <c r="I71" s="35">
        <v>84</v>
      </c>
      <c r="J71" s="36">
        <v>93</v>
      </c>
      <c r="K71" s="25">
        <f t="shared" si="1"/>
        <v>358</v>
      </c>
      <c r="L71" s="8">
        <v>6841</v>
      </c>
      <c r="M71" s="69"/>
      <c r="N71" s="15"/>
      <c r="O71" s="109">
        <v>504</v>
      </c>
      <c r="P71" s="38" t="s">
        <v>203</v>
      </c>
      <c r="Q71" s="41">
        <v>89</v>
      </c>
      <c r="R71" s="41">
        <v>83</v>
      </c>
      <c r="S71" s="41">
        <v>89</v>
      </c>
      <c r="T71" s="41">
        <v>89</v>
      </c>
      <c r="U71" s="40">
        <f>SUM(Q71:T71)</f>
        <v>350</v>
      </c>
      <c r="V71"/>
    </row>
    <row r="72" spans="1:22" ht="14.25" customHeight="1">
      <c r="A72" s="15">
        <v>21</v>
      </c>
      <c r="B72" s="71"/>
      <c r="C72" s="115" t="s">
        <v>240</v>
      </c>
      <c r="D72" s="75">
        <v>1993</v>
      </c>
      <c r="E72" s="75">
        <v>530</v>
      </c>
      <c r="F72" s="116" t="s">
        <v>17</v>
      </c>
      <c r="G72" s="76">
        <v>92</v>
      </c>
      <c r="H72" s="77">
        <v>84</v>
      </c>
      <c r="I72" s="77">
        <v>84</v>
      </c>
      <c r="J72" s="78">
        <v>82</v>
      </c>
      <c r="K72" s="59">
        <f t="shared" si="1"/>
        <v>342</v>
      </c>
      <c r="L72" s="8">
        <v>5961</v>
      </c>
      <c r="M72" s="69"/>
      <c r="N72" s="15"/>
      <c r="O72" s="110">
        <v>506</v>
      </c>
      <c r="P72" s="46" t="s">
        <v>219</v>
      </c>
      <c r="Q72" s="47">
        <v>61</v>
      </c>
      <c r="R72" s="47">
        <v>60</v>
      </c>
      <c r="S72" s="47">
        <v>70</v>
      </c>
      <c r="T72" s="47">
        <v>56</v>
      </c>
      <c r="U72" s="40">
        <f>SUM(Q72:T72)</f>
        <v>247</v>
      </c>
      <c r="V72"/>
    </row>
    <row r="73" spans="12:22" ht="14.25" customHeight="1">
      <c r="L73" s="68"/>
      <c r="M73" s="69"/>
      <c r="N73" s="15"/>
      <c r="O73" s="39"/>
      <c r="P73" s="48"/>
      <c r="Q73" s="41"/>
      <c r="R73" s="41"/>
      <c r="S73" s="41"/>
      <c r="T73" s="49">
        <f>SUM(T70:T72)</f>
        <v>232</v>
      </c>
      <c r="U73" s="50">
        <f>SUM(U70:U72)</f>
        <v>949</v>
      </c>
      <c r="V73"/>
    </row>
    <row r="74" spans="12:22" ht="14.25" customHeight="1">
      <c r="L74" s="68"/>
      <c r="M74" s="69"/>
      <c r="V74"/>
    </row>
    <row r="75" spans="12:22" ht="14.25" customHeight="1">
      <c r="L75" s="68"/>
      <c r="M75" s="69"/>
      <c r="V75"/>
    </row>
    <row r="76" spans="12:22" ht="14.25" customHeight="1">
      <c r="L76" s="68"/>
      <c r="M76" s="69"/>
      <c r="N76" s="15">
        <v>10</v>
      </c>
      <c r="O76" s="16" t="s">
        <v>11</v>
      </c>
      <c r="P76" s="17" t="s">
        <v>241</v>
      </c>
      <c r="V76"/>
    </row>
    <row r="77" spans="12:22" ht="14.25" customHeight="1">
      <c r="L77" s="68"/>
      <c r="M77" s="69"/>
      <c r="N77" s="15"/>
      <c r="O77" s="27"/>
      <c r="P77" s="15"/>
      <c r="Q77" s="28" t="s">
        <v>6</v>
      </c>
      <c r="R77" s="28" t="s">
        <v>7</v>
      </c>
      <c r="S77" s="28" t="s">
        <v>8</v>
      </c>
      <c r="T77" s="28" t="s">
        <v>9</v>
      </c>
      <c r="U77" s="29" t="s">
        <v>10</v>
      </c>
      <c r="V77"/>
    </row>
    <row r="78" spans="12:22" ht="14.25" customHeight="1">
      <c r="L78" s="68"/>
      <c r="M78" s="69"/>
      <c r="N78" s="15"/>
      <c r="O78" s="37">
        <v>418</v>
      </c>
      <c r="P78" s="38" t="s">
        <v>218</v>
      </c>
      <c r="Q78" s="39">
        <v>69</v>
      </c>
      <c r="R78" s="39">
        <v>62</v>
      </c>
      <c r="S78" s="39">
        <v>63</v>
      </c>
      <c r="T78" s="39">
        <v>66</v>
      </c>
      <c r="U78" s="40">
        <f>SUM(Q78:T78)</f>
        <v>260</v>
      </c>
      <c r="V78"/>
    </row>
    <row r="79" spans="12:22" ht="14.25" customHeight="1">
      <c r="L79" s="68"/>
      <c r="M79" s="69"/>
      <c r="N79" s="15"/>
      <c r="O79" s="37">
        <v>416</v>
      </c>
      <c r="P79" s="38" t="s">
        <v>215</v>
      </c>
      <c r="Q79" s="41">
        <v>79</v>
      </c>
      <c r="R79" s="41">
        <v>81</v>
      </c>
      <c r="S79" s="41">
        <v>71</v>
      </c>
      <c r="T79" s="41">
        <v>77</v>
      </c>
      <c r="U79" s="40">
        <f>SUM(Q79:T79)</f>
        <v>308</v>
      </c>
      <c r="V79"/>
    </row>
    <row r="80" spans="12:22" ht="14.25" customHeight="1">
      <c r="L80" s="68"/>
      <c r="M80" s="69"/>
      <c r="N80" s="15"/>
      <c r="O80" s="45">
        <v>414</v>
      </c>
      <c r="P80" s="46" t="s">
        <v>210</v>
      </c>
      <c r="Q80" s="47">
        <v>89</v>
      </c>
      <c r="R80" s="47">
        <v>81</v>
      </c>
      <c r="S80" s="47">
        <v>84</v>
      </c>
      <c r="T80" s="47">
        <v>82</v>
      </c>
      <c r="U80" s="40">
        <f>SUM(Q80:T80)</f>
        <v>336</v>
      </c>
      <c r="V80"/>
    </row>
    <row r="81" spans="12:22" ht="14.25" customHeight="1">
      <c r="L81" s="68"/>
      <c r="M81" s="69"/>
      <c r="N81" s="15"/>
      <c r="O81" s="39"/>
      <c r="P81" s="48"/>
      <c r="Q81" s="41"/>
      <c r="R81" s="41"/>
      <c r="S81" s="41"/>
      <c r="T81" s="49">
        <f>SUM(T78:T80)</f>
        <v>225</v>
      </c>
      <c r="U81" s="50">
        <f>SUM(U78:U80)</f>
        <v>904</v>
      </c>
      <c r="V81"/>
    </row>
    <row r="82" spans="12:22" ht="12.75">
      <c r="L82" s="68"/>
      <c r="M82" s="69"/>
      <c r="N82" s="15"/>
      <c r="V82"/>
    </row>
    <row r="83" spans="12:22" ht="12.75">
      <c r="L83" s="68"/>
      <c r="M83" s="69"/>
      <c r="N83" s="60"/>
      <c r="V83"/>
    </row>
    <row r="84" spans="12:22" ht="12.75">
      <c r="L84" s="68"/>
      <c r="M84" s="69"/>
      <c r="N84" s="60"/>
      <c r="V84"/>
    </row>
    <row r="85" spans="12:22" ht="12.75">
      <c r="L85" s="68"/>
      <c r="M85" s="69"/>
      <c r="N85" s="60"/>
      <c r="V85"/>
    </row>
    <row r="86" spans="12:22" ht="12.75">
      <c r="L86" s="68"/>
      <c r="M86" s="69"/>
      <c r="N86" s="60"/>
      <c r="V86"/>
    </row>
    <row r="87" spans="12:22" ht="12.75">
      <c r="L87" s="68"/>
      <c r="M87" s="69"/>
      <c r="N87" s="60"/>
      <c r="V87"/>
    </row>
    <row r="88" spans="12:22" ht="12.75">
      <c r="L88" s="68"/>
      <c r="M88" s="69"/>
      <c r="N88" s="60"/>
      <c r="V88"/>
    </row>
    <row r="89" spans="14:22" ht="12.75">
      <c r="N89" s="60"/>
      <c r="V89"/>
    </row>
    <row r="90" spans="14:22" ht="12.75">
      <c r="N90" s="71"/>
      <c r="V90"/>
    </row>
    <row r="91" spans="14:22" ht="12.75">
      <c r="N91" s="71"/>
      <c r="V91"/>
    </row>
    <row r="92" spans="14:22" ht="12.75">
      <c r="N92" s="60"/>
      <c r="V92"/>
    </row>
    <row r="93" spans="14:22" ht="12.75">
      <c r="N93" s="60"/>
      <c r="V93"/>
    </row>
    <row r="94" spans="14:22" ht="12.75">
      <c r="N94" s="60"/>
      <c r="V94"/>
    </row>
    <row r="95" spans="14:22" ht="12.75">
      <c r="N95" s="60"/>
      <c r="V95"/>
    </row>
    <row r="96" spans="14:22" ht="12.75">
      <c r="N96" s="60"/>
      <c r="V96"/>
    </row>
    <row r="97" spans="14:22" ht="12.75">
      <c r="N97" s="60"/>
      <c r="V97"/>
    </row>
    <row r="98" spans="14:22" ht="12.75">
      <c r="N98" s="71"/>
      <c r="V98"/>
    </row>
    <row r="99" spans="14:22" ht="12.75">
      <c r="N99" s="71"/>
      <c r="V99"/>
    </row>
    <row r="100" spans="14:22" ht="12.75">
      <c r="N100" s="71"/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48:K48"/>
  </mergeCells>
  <printOptions/>
  <pageMargins left="0.35000000000000003" right="0.1701388888888889" top="0.20972222222222223" bottom="0.2" header="0.5118055555555556" footer="0"/>
  <pageSetup fitToHeight="1" fitToWidth="1" horizontalDpi="300" verticalDpi="300" orientation="portrait" paperSize="9"/>
  <headerFooter alignWithMargins="0">
    <oddFooter>&amp;R&amp;D, &amp;T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AA177"/>
  <sheetViews>
    <sheetView zoomScale="70" zoomScaleNormal="70" zoomScalePageLayoutView="0" workbookViewId="0" topLeftCell="A1">
      <selection activeCell="K36" sqref="K36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customWidth="1"/>
    <col min="4" max="4" width="9.625" style="0" customWidth="1"/>
    <col min="5" max="5" width="7.625" style="0" customWidth="1"/>
    <col min="6" max="6" width="33.00390625" style="0" customWidth="1"/>
    <col min="7" max="8" width="6.125" style="0" customWidth="1"/>
    <col min="9" max="9" width="6.875" style="0" customWidth="1"/>
    <col min="10" max="10" width="4.625" style="117" customWidth="1"/>
    <col min="11" max="11" width="9.75390625" style="0" customWidth="1"/>
    <col min="12" max="12" width="5.625" style="2" customWidth="1"/>
    <col min="13" max="13" width="2.00390625" style="0" customWidth="1"/>
    <col min="14" max="14" width="3.625" style="0" customWidth="1"/>
    <col min="16" max="16" width="32.875" style="0" customWidth="1"/>
    <col min="17" max="18" width="5.75390625" style="0" customWidth="1"/>
    <col min="23" max="23" width="21.625" style="71" customWidth="1"/>
    <col min="24" max="24" width="22.375" style="71" customWidth="1"/>
    <col min="25" max="27" width="9.125" style="71" customWidth="1"/>
  </cols>
  <sheetData>
    <row r="1" spans="3:16" ht="24.75" customHeight="1">
      <c r="C1" s="196" t="s">
        <v>242</v>
      </c>
      <c r="D1" s="196"/>
      <c r="E1" s="196"/>
      <c r="F1" s="196"/>
      <c r="G1" s="196"/>
      <c r="H1" s="196"/>
      <c r="I1" s="196"/>
      <c r="J1" s="196"/>
      <c r="K1" s="196"/>
      <c r="M1" s="117"/>
      <c r="N1" s="117"/>
      <c r="O1" s="118"/>
      <c r="P1" s="93" t="s">
        <v>243</v>
      </c>
    </row>
    <row r="2" spans="4:15" ht="24.75">
      <c r="D2" s="1"/>
      <c r="E2" s="1"/>
      <c r="F2" s="93"/>
      <c r="I2" s="119"/>
      <c r="J2" s="5"/>
      <c r="M2" s="3"/>
      <c r="O2" s="1"/>
    </row>
    <row r="3" spans="4:15" ht="12.75">
      <c r="D3" s="1"/>
      <c r="E3" s="1"/>
      <c r="I3" s="119"/>
      <c r="J3" s="5"/>
      <c r="M3" s="8"/>
      <c r="O3" s="1"/>
    </row>
    <row r="4" spans="3:27" ht="14.25"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20" t="s">
        <v>244</v>
      </c>
      <c r="J4" s="121" t="s">
        <v>245</v>
      </c>
      <c r="K4" s="14" t="s">
        <v>10</v>
      </c>
      <c r="M4" s="8"/>
      <c r="N4" s="15">
        <v>1</v>
      </c>
      <c r="O4" s="16" t="s">
        <v>11</v>
      </c>
      <c r="P4" s="17" t="s">
        <v>246</v>
      </c>
      <c r="W4"/>
      <c r="X4"/>
      <c r="Y4"/>
      <c r="Z4"/>
      <c r="AA4"/>
    </row>
    <row r="5" spans="1:27" ht="12.75">
      <c r="A5" s="15">
        <v>1</v>
      </c>
      <c r="B5" s="15"/>
      <c r="C5" s="18" t="s">
        <v>247</v>
      </c>
      <c r="D5" s="19" t="s">
        <v>248</v>
      </c>
      <c r="E5" s="20">
        <v>240</v>
      </c>
      <c r="F5" s="21" t="s">
        <v>126</v>
      </c>
      <c r="G5" s="22">
        <v>89</v>
      </c>
      <c r="H5" s="23">
        <v>89</v>
      </c>
      <c r="I5" s="122">
        <v>9181</v>
      </c>
      <c r="J5" s="83">
        <v>6</v>
      </c>
      <c r="K5" s="25">
        <f aca="true" t="shared" si="0" ref="K5:K28">SUM(G5:H5)</f>
        <v>178</v>
      </c>
      <c r="M5" s="8"/>
      <c r="N5" s="15"/>
      <c r="O5" s="27"/>
      <c r="P5" s="15"/>
      <c r="Q5" s="28" t="s">
        <v>6</v>
      </c>
      <c r="R5" s="28" t="s">
        <v>7</v>
      </c>
      <c r="S5" s="29" t="s">
        <v>10</v>
      </c>
      <c r="W5"/>
      <c r="X5"/>
      <c r="Y5"/>
      <c r="Z5"/>
      <c r="AA5"/>
    </row>
    <row r="6" spans="1:27" ht="12.75">
      <c r="A6" s="15">
        <v>2</v>
      </c>
      <c r="B6" s="15"/>
      <c r="C6" s="30" t="s">
        <v>249</v>
      </c>
      <c r="D6" s="74" t="s">
        <v>48</v>
      </c>
      <c r="E6" s="31">
        <v>211</v>
      </c>
      <c r="F6" s="33" t="s">
        <v>250</v>
      </c>
      <c r="G6" s="42">
        <v>87</v>
      </c>
      <c r="H6" s="43">
        <v>89</v>
      </c>
      <c r="I6" s="123">
        <v>12</v>
      </c>
      <c r="J6" s="36">
        <v>3</v>
      </c>
      <c r="K6" s="25">
        <f t="shared" si="0"/>
        <v>176</v>
      </c>
      <c r="M6" s="8"/>
      <c r="N6" s="15"/>
      <c r="O6" s="27">
        <v>131</v>
      </c>
      <c r="P6" s="38" t="s">
        <v>251</v>
      </c>
      <c r="Q6" s="39">
        <v>88</v>
      </c>
      <c r="R6" s="39">
        <v>88</v>
      </c>
      <c r="S6" s="40">
        <f>SUM(Q6:R6)</f>
        <v>176</v>
      </c>
      <c r="W6"/>
      <c r="X6"/>
      <c r="Y6"/>
      <c r="Z6"/>
      <c r="AA6"/>
    </row>
    <row r="7" spans="1:27" ht="12.75">
      <c r="A7" s="15">
        <v>3</v>
      </c>
      <c r="B7" s="15"/>
      <c r="C7" s="30" t="s">
        <v>252</v>
      </c>
      <c r="D7" s="74" t="s">
        <v>48</v>
      </c>
      <c r="E7" s="31">
        <v>129</v>
      </c>
      <c r="F7" s="33" t="s">
        <v>231</v>
      </c>
      <c r="G7" s="42">
        <v>87</v>
      </c>
      <c r="H7" s="43">
        <v>89</v>
      </c>
      <c r="I7" s="123">
        <v>11</v>
      </c>
      <c r="J7" s="36">
        <v>3</v>
      </c>
      <c r="K7" s="25">
        <f t="shared" si="0"/>
        <v>176</v>
      </c>
      <c r="M7" s="8"/>
      <c r="N7" s="15"/>
      <c r="O7" s="27">
        <v>218</v>
      </c>
      <c r="P7" s="38" t="s">
        <v>253</v>
      </c>
      <c r="Q7" s="41">
        <v>82</v>
      </c>
      <c r="R7" s="41">
        <v>87</v>
      </c>
      <c r="S7" s="40">
        <f>SUM(Q7:R7)</f>
        <v>169</v>
      </c>
      <c r="W7"/>
      <c r="X7"/>
      <c r="Y7"/>
      <c r="Z7"/>
      <c r="AA7"/>
    </row>
    <row r="8" spans="1:27" ht="12.75">
      <c r="A8" s="15">
        <v>4</v>
      </c>
      <c r="B8" s="15"/>
      <c r="C8" s="30" t="s">
        <v>251</v>
      </c>
      <c r="D8" s="74" t="s">
        <v>48</v>
      </c>
      <c r="E8" s="31">
        <v>131</v>
      </c>
      <c r="F8" s="33" t="s">
        <v>226</v>
      </c>
      <c r="G8" s="42">
        <v>88</v>
      </c>
      <c r="H8" s="43">
        <v>88</v>
      </c>
      <c r="I8" s="124">
        <v>9301</v>
      </c>
      <c r="J8" s="36">
        <v>3</v>
      </c>
      <c r="K8" s="25">
        <f t="shared" si="0"/>
        <v>176</v>
      </c>
      <c r="M8" s="8"/>
      <c r="N8" s="15"/>
      <c r="O8" s="125">
        <v>219</v>
      </c>
      <c r="P8" s="46" t="s">
        <v>254</v>
      </c>
      <c r="Q8" s="47">
        <v>84</v>
      </c>
      <c r="R8" s="47">
        <v>88</v>
      </c>
      <c r="S8" s="40">
        <f>SUM(Q8:R8)</f>
        <v>172</v>
      </c>
      <c r="W8"/>
      <c r="X8"/>
      <c r="Y8"/>
      <c r="Z8"/>
      <c r="AA8"/>
    </row>
    <row r="9" spans="1:27" ht="12.75">
      <c r="A9" s="15">
        <v>5</v>
      </c>
      <c r="B9" s="15"/>
      <c r="C9" s="30" t="s">
        <v>255</v>
      </c>
      <c r="D9" s="74" t="s">
        <v>248</v>
      </c>
      <c r="E9" s="31">
        <v>238</v>
      </c>
      <c r="F9" s="33" t="s">
        <v>256</v>
      </c>
      <c r="G9" s="42">
        <v>88</v>
      </c>
      <c r="H9" s="43">
        <v>86</v>
      </c>
      <c r="I9" s="124">
        <v>9141</v>
      </c>
      <c r="J9" s="36">
        <v>2</v>
      </c>
      <c r="K9" s="25">
        <f t="shared" si="0"/>
        <v>174</v>
      </c>
      <c r="M9" s="8"/>
      <c r="N9" s="15"/>
      <c r="O9" s="39"/>
      <c r="P9" s="48"/>
      <c r="Q9" s="41"/>
      <c r="R9" s="49">
        <f>SUM(R6:R8)</f>
        <v>263</v>
      </c>
      <c r="S9" s="50">
        <f>SUM(S6:S8)</f>
        <v>517</v>
      </c>
      <c r="W9"/>
      <c r="X9"/>
      <c r="Y9"/>
      <c r="Z9"/>
      <c r="AA9"/>
    </row>
    <row r="10" spans="1:27" ht="12.75">
      <c r="A10" s="15">
        <v>6</v>
      </c>
      <c r="B10" s="15"/>
      <c r="C10" s="30" t="s">
        <v>254</v>
      </c>
      <c r="D10" s="74" t="s">
        <v>48</v>
      </c>
      <c r="E10" s="31">
        <v>219</v>
      </c>
      <c r="F10" s="33" t="s">
        <v>226</v>
      </c>
      <c r="G10" s="42">
        <v>84</v>
      </c>
      <c r="H10" s="43">
        <v>88</v>
      </c>
      <c r="I10" s="124">
        <v>9681</v>
      </c>
      <c r="J10" s="36">
        <v>3</v>
      </c>
      <c r="K10" s="25">
        <f t="shared" si="0"/>
        <v>172</v>
      </c>
      <c r="M10" s="8"/>
      <c r="N10" s="15"/>
      <c r="W10"/>
      <c r="X10"/>
      <c r="Y10"/>
      <c r="Z10"/>
      <c r="AA10"/>
    </row>
    <row r="11" spans="1:27" ht="12.75">
      <c r="A11" s="15">
        <v>7</v>
      </c>
      <c r="B11" s="15"/>
      <c r="C11" s="30" t="s">
        <v>253</v>
      </c>
      <c r="D11" s="74" t="s">
        <v>248</v>
      </c>
      <c r="E11" s="31">
        <v>218</v>
      </c>
      <c r="F11" s="33" t="s">
        <v>226</v>
      </c>
      <c r="G11" s="42">
        <v>82</v>
      </c>
      <c r="H11" s="43">
        <v>87</v>
      </c>
      <c r="I11" s="124">
        <v>9761</v>
      </c>
      <c r="J11" s="36">
        <v>4</v>
      </c>
      <c r="K11" s="25">
        <f t="shared" si="0"/>
        <v>169</v>
      </c>
      <c r="M11" s="8"/>
      <c r="N11" s="15"/>
      <c r="W11"/>
      <c r="X11"/>
      <c r="Y11"/>
      <c r="Z11"/>
      <c r="AA11"/>
    </row>
    <row r="12" spans="1:27" ht="12.75">
      <c r="A12" s="15">
        <v>8</v>
      </c>
      <c r="B12" s="15"/>
      <c r="C12" s="51" t="s">
        <v>257</v>
      </c>
      <c r="D12" s="31">
        <v>1998</v>
      </c>
      <c r="E12" s="32">
        <v>138</v>
      </c>
      <c r="F12" s="33" t="s">
        <v>258</v>
      </c>
      <c r="G12" s="42">
        <v>85</v>
      </c>
      <c r="H12" s="43">
        <v>84</v>
      </c>
      <c r="I12" s="124">
        <v>8041</v>
      </c>
      <c r="J12" s="36">
        <v>2</v>
      </c>
      <c r="K12" s="25">
        <f t="shared" si="0"/>
        <v>169</v>
      </c>
      <c r="M12" s="8"/>
      <c r="N12" s="15">
        <v>2</v>
      </c>
      <c r="O12" s="16" t="s">
        <v>11</v>
      </c>
      <c r="P12" s="17" t="s">
        <v>259</v>
      </c>
      <c r="W12"/>
      <c r="X12"/>
      <c r="Y12"/>
      <c r="Z12"/>
      <c r="AA12"/>
    </row>
    <row r="13" spans="1:27" ht="12.75">
      <c r="A13" s="15">
        <v>9</v>
      </c>
      <c r="B13" s="15"/>
      <c r="C13" s="30" t="s">
        <v>260</v>
      </c>
      <c r="D13" s="74" t="s">
        <v>48</v>
      </c>
      <c r="E13" s="31">
        <v>239</v>
      </c>
      <c r="F13" s="33" t="s">
        <v>256</v>
      </c>
      <c r="G13" s="42">
        <v>80</v>
      </c>
      <c r="H13" s="43">
        <v>88</v>
      </c>
      <c r="I13" s="124">
        <v>9161</v>
      </c>
      <c r="J13" s="36">
        <v>2</v>
      </c>
      <c r="K13" s="25">
        <f t="shared" si="0"/>
        <v>168</v>
      </c>
      <c r="M13" s="8"/>
      <c r="N13" s="15"/>
      <c r="O13" s="27"/>
      <c r="P13" s="15"/>
      <c r="Q13" s="28" t="s">
        <v>6</v>
      </c>
      <c r="R13" s="28" t="s">
        <v>7</v>
      </c>
      <c r="S13" s="29" t="s">
        <v>10</v>
      </c>
      <c r="W13"/>
      <c r="X13"/>
      <c r="Y13"/>
      <c r="Z13"/>
      <c r="AA13"/>
    </row>
    <row r="14" spans="1:27" ht="12.75">
      <c r="A14" s="15">
        <v>10</v>
      </c>
      <c r="B14" s="15"/>
      <c r="C14" s="30" t="s">
        <v>261</v>
      </c>
      <c r="D14" s="74" t="s">
        <v>248</v>
      </c>
      <c r="E14" s="31">
        <v>139</v>
      </c>
      <c r="F14" s="33" t="s">
        <v>258</v>
      </c>
      <c r="G14" s="42">
        <v>84</v>
      </c>
      <c r="H14" s="43">
        <v>84</v>
      </c>
      <c r="I14" s="124">
        <v>8021</v>
      </c>
      <c r="J14" s="36">
        <v>1</v>
      </c>
      <c r="K14" s="25">
        <f t="shared" si="0"/>
        <v>168</v>
      </c>
      <c r="M14" s="8"/>
      <c r="N14" s="15"/>
      <c r="O14" s="27">
        <v>237</v>
      </c>
      <c r="P14" s="38" t="s">
        <v>262</v>
      </c>
      <c r="Q14" s="39">
        <v>81</v>
      </c>
      <c r="R14" s="39">
        <v>80</v>
      </c>
      <c r="S14" s="40">
        <f>SUM(Q14:R14)</f>
        <v>161</v>
      </c>
      <c r="W14"/>
      <c r="X14"/>
      <c r="Y14"/>
      <c r="Z14"/>
      <c r="AA14"/>
    </row>
    <row r="15" spans="1:27" ht="12.75">
      <c r="A15" s="15">
        <v>11</v>
      </c>
      <c r="B15" s="15"/>
      <c r="C15" s="30" t="s">
        <v>263</v>
      </c>
      <c r="D15" s="74" t="s">
        <v>48</v>
      </c>
      <c r="E15" s="31">
        <v>230</v>
      </c>
      <c r="F15" s="33" t="s">
        <v>20</v>
      </c>
      <c r="G15" s="42">
        <v>87</v>
      </c>
      <c r="H15" s="43">
        <v>81</v>
      </c>
      <c r="I15" s="124">
        <v>891</v>
      </c>
      <c r="J15" s="36">
        <v>5</v>
      </c>
      <c r="K15" s="25">
        <f t="shared" si="0"/>
        <v>168</v>
      </c>
      <c r="M15" s="8"/>
      <c r="N15" s="15"/>
      <c r="O15" s="27">
        <v>238</v>
      </c>
      <c r="P15" s="38" t="s">
        <v>255</v>
      </c>
      <c r="Q15" s="41">
        <v>88</v>
      </c>
      <c r="R15" s="41">
        <v>86</v>
      </c>
      <c r="S15" s="40">
        <f>SUM(Q15:R15)</f>
        <v>174</v>
      </c>
      <c r="W15"/>
      <c r="X15"/>
      <c r="Y15"/>
      <c r="Z15"/>
      <c r="AA15"/>
    </row>
    <row r="16" spans="1:27" ht="12.75">
      <c r="A16" s="15">
        <v>12</v>
      </c>
      <c r="B16" s="15"/>
      <c r="C16" s="30" t="s">
        <v>264</v>
      </c>
      <c r="D16" s="74" t="s">
        <v>48</v>
      </c>
      <c r="E16" s="31">
        <v>140</v>
      </c>
      <c r="F16" s="33" t="s">
        <v>258</v>
      </c>
      <c r="G16" s="42">
        <v>79</v>
      </c>
      <c r="H16" s="43">
        <v>86</v>
      </c>
      <c r="I16" s="124">
        <v>8001</v>
      </c>
      <c r="J16" s="36">
        <v>1</v>
      </c>
      <c r="K16" s="25">
        <f t="shared" si="0"/>
        <v>165</v>
      </c>
      <c r="M16" s="8"/>
      <c r="N16" s="15"/>
      <c r="O16" s="125">
        <v>239</v>
      </c>
      <c r="P16" s="46" t="s">
        <v>260</v>
      </c>
      <c r="Q16" s="47">
        <v>80</v>
      </c>
      <c r="R16" s="47">
        <v>88</v>
      </c>
      <c r="S16" s="40">
        <f>SUM(Q16:R16)</f>
        <v>168</v>
      </c>
      <c r="W16"/>
      <c r="X16"/>
      <c r="Y16"/>
      <c r="Z16"/>
      <c r="AA16"/>
    </row>
    <row r="17" spans="1:27" ht="12.75">
      <c r="A17" s="15">
        <v>13</v>
      </c>
      <c r="B17" s="15"/>
      <c r="C17" s="30" t="s">
        <v>265</v>
      </c>
      <c r="D17" s="74" t="s">
        <v>48</v>
      </c>
      <c r="E17" s="31">
        <v>102</v>
      </c>
      <c r="F17" s="33" t="s">
        <v>68</v>
      </c>
      <c r="G17" s="42">
        <v>85</v>
      </c>
      <c r="H17" s="43">
        <v>78</v>
      </c>
      <c r="I17" s="124">
        <v>121</v>
      </c>
      <c r="J17" s="36">
        <v>4</v>
      </c>
      <c r="K17" s="25">
        <f t="shared" si="0"/>
        <v>163</v>
      </c>
      <c r="M17" s="8"/>
      <c r="N17" s="15"/>
      <c r="O17" s="39"/>
      <c r="P17" s="48"/>
      <c r="Q17" s="41"/>
      <c r="R17" s="49">
        <f>SUM(R14:R16)</f>
        <v>254</v>
      </c>
      <c r="S17" s="50">
        <f>SUM(S14:S16)</f>
        <v>503</v>
      </c>
      <c r="W17"/>
      <c r="X17"/>
      <c r="Y17"/>
      <c r="Z17"/>
      <c r="AA17"/>
    </row>
    <row r="18" spans="1:27" ht="12.75">
      <c r="A18" s="15">
        <v>14</v>
      </c>
      <c r="B18" s="15"/>
      <c r="C18" s="30" t="s">
        <v>266</v>
      </c>
      <c r="D18" s="74" t="s">
        <v>248</v>
      </c>
      <c r="E18" s="31">
        <v>117</v>
      </c>
      <c r="F18" s="33" t="s">
        <v>172</v>
      </c>
      <c r="G18" s="42">
        <v>76</v>
      </c>
      <c r="H18" s="43">
        <v>85</v>
      </c>
      <c r="I18" s="124">
        <v>1</v>
      </c>
      <c r="J18" s="36">
        <v>1</v>
      </c>
      <c r="K18" s="25">
        <f t="shared" si="0"/>
        <v>161</v>
      </c>
      <c r="M18" s="8"/>
      <c r="W18"/>
      <c r="X18"/>
      <c r="Y18"/>
      <c r="Z18"/>
      <c r="AA18"/>
    </row>
    <row r="19" spans="1:27" ht="12.75">
      <c r="A19" s="15">
        <v>15</v>
      </c>
      <c r="B19" s="15"/>
      <c r="C19" s="30" t="s">
        <v>262</v>
      </c>
      <c r="D19" s="74" t="s">
        <v>48</v>
      </c>
      <c r="E19" s="31">
        <v>237</v>
      </c>
      <c r="F19" s="33" t="s">
        <v>256</v>
      </c>
      <c r="G19" s="42">
        <v>81</v>
      </c>
      <c r="H19" s="43">
        <v>80</v>
      </c>
      <c r="I19" s="124">
        <v>9541</v>
      </c>
      <c r="J19" s="36">
        <v>1</v>
      </c>
      <c r="K19" s="25">
        <f t="shared" si="0"/>
        <v>161</v>
      </c>
      <c r="M19" s="8"/>
      <c r="W19"/>
      <c r="X19"/>
      <c r="Y19"/>
      <c r="Z19"/>
      <c r="AA19"/>
    </row>
    <row r="20" spans="1:27" ht="12.75">
      <c r="A20" s="15">
        <v>16</v>
      </c>
      <c r="B20" s="15"/>
      <c r="C20" s="30" t="s">
        <v>267</v>
      </c>
      <c r="D20" s="74" t="s">
        <v>248</v>
      </c>
      <c r="E20" s="31">
        <v>228</v>
      </c>
      <c r="F20" s="33" t="s">
        <v>22</v>
      </c>
      <c r="G20" s="42">
        <v>80</v>
      </c>
      <c r="H20" s="43">
        <v>80</v>
      </c>
      <c r="I20" s="124">
        <v>971</v>
      </c>
      <c r="J20" s="36">
        <v>1</v>
      </c>
      <c r="K20" s="25">
        <f t="shared" si="0"/>
        <v>160</v>
      </c>
      <c r="M20" s="8"/>
      <c r="N20" s="15">
        <v>3</v>
      </c>
      <c r="O20" s="16" t="s">
        <v>11</v>
      </c>
      <c r="P20" s="17" t="s">
        <v>268</v>
      </c>
      <c r="W20"/>
      <c r="X20"/>
      <c r="Y20"/>
      <c r="Z20"/>
      <c r="AA20"/>
    </row>
    <row r="21" spans="1:27" ht="12.75">
      <c r="A21" s="15">
        <v>17</v>
      </c>
      <c r="B21" s="15"/>
      <c r="C21" s="30" t="s">
        <v>269</v>
      </c>
      <c r="D21" s="74" t="s">
        <v>248</v>
      </c>
      <c r="E21" s="31">
        <v>103</v>
      </c>
      <c r="F21" s="33" t="s">
        <v>68</v>
      </c>
      <c r="G21" s="42">
        <v>74</v>
      </c>
      <c r="H21" s="43">
        <v>81</v>
      </c>
      <c r="I21" s="124">
        <v>381</v>
      </c>
      <c r="J21" s="36">
        <v>1</v>
      </c>
      <c r="K21" s="25">
        <f t="shared" si="0"/>
        <v>155</v>
      </c>
      <c r="M21" s="8"/>
      <c r="N21" s="15"/>
      <c r="O21" s="27"/>
      <c r="P21" s="15"/>
      <c r="Q21" s="28" t="s">
        <v>6</v>
      </c>
      <c r="R21" s="28" t="s">
        <v>7</v>
      </c>
      <c r="S21" s="29" t="s">
        <v>10</v>
      </c>
      <c r="W21"/>
      <c r="X21"/>
      <c r="Y21"/>
      <c r="Z21"/>
      <c r="AA21"/>
    </row>
    <row r="22" spans="1:27" ht="12.75">
      <c r="A22" s="15">
        <v>18</v>
      </c>
      <c r="B22" s="15"/>
      <c r="C22" s="30" t="s">
        <v>270</v>
      </c>
      <c r="D22" s="74" t="s">
        <v>271</v>
      </c>
      <c r="E22" s="31">
        <v>204</v>
      </c>
      <c r="F22" s="33" t="s">
        <v>104</v>
      </c>
      <c r="G22" s="42">
        <v>79</v>
      </c>
      <c r="H22" s="43">
        <v>76</v>
      </c>
      <c r="I22" s="124">
        <v>8161</v>
      </c>
      <c r="J22" s="36">
        <v>1</v>
      </c>
      <c r="K22" s="25">
        <f t="shared" si="0"/>
        <v>155</v>
      </c>
      <c r="M22" s="8"/>
      <c r="N22" s="15"/>
      <c r="O22" s="27">
        <v>138</v>
      </c>
      <c r="P22" s="38" t="s">
        <v>257</v>
      </c>
      <c r="Q22" s="39">
        <v>85</v>
      </c>
      <c r="R22" s="39">
        <v>84</v>
      </c>
      <c r="S22" s="40">
        <f>SUM(Q22:R22)</f>
        <v>169</v>
      </c>
      <c r="W22"/>
      <c r="X22"/>
      <c r="Y22"/>
      <c r="Z22"/>
      <c r="AA22"/>
    </row>
    <row r="23" spans="1:27" ht="12.75">
      <c r="A23" s="15">
        <v>19</v>
      </c>
      <c r="B23" s="15"/>
      <c r="C23" s="30" t="s">
        <v>272</v>
      </c>
      <c r="D23" s="74" t="s">
        <v>271</v>
      </c>
      <c r="E23" s="31">
        <v>212</v>
      </c>
      <c r="F23" s="33" t="s">
        <v>250</v>
      </c>
      <c r="G23" s="42">
        <v>76</v>
      </c>
      <c r="H23" s="43">
        <v>73</v>
      </c>
      <c r="I23" s="124">
        <v>9721</v>
      </c>
      <c r="J23" s="36">
        <v>0</v>
      </c>
      <c r="K23" s="25">
        <f t="shared" si="0"/>
        <v>149</v>
      </c>
      <c r="M23" s="8"/>
      <c r="N23" s="15"/>
      <c r="O23" s="27">
        <v>139</v>
      </c>
      <c r="P23" s="38" t="s">
        <v>261</v>
      </c>
      <c r="Q23" s="41">
        <v>84</v>
      </c>
      <c r="R23" s="41">
        <v>84</v>
      </c>
      <c r="S23" s="40">
        <f>SUM(Q23:R23)</f>
        <v>168</v>
      </c>
      <c r="W23"/>
      <c r="X23"/>
      <c r="Y23"/>
      <c r="Z23"/>
      <c r="AA23"/>
    </row>
    <row r="24" spans="1:27" ht="12.75">
      <c r="A24" s="15">
        <v>20</v>
      </c>
      <c r="B24" s="15"/>
      <c r="C24" s="30" t="s">
        <v>273</v>
      </c>
      <c r="D24" s="74" t="s">
        <v>274</v>
      </c>
      <c r="E24" s="31">
        <v>215</v>
      </c>
      <c r="F24" s="33" t="s">
        <v>250</v>
      </c>
      <c r="G24" s="42">
        <v>77</v>
      </c>
      <c r="H24" s="43">
        <v>70</v>
      </c>
      <c r="I24" s="124">
        <v>3221</v>
      </c>
      <c r="J24" s="36">
        <v>0</v>
      </c>
      <c r="K24" s="25">
        <f t="shared" si="0"/>
        <v>147</v>
      </c>
      <c r="M24" s="3"/>
      <c r="N24" s="15"/>
      <c r="O24" s="125">
        <v>140</v>
      </c>
      <c r="P24" s="46" t="s">
        <v>264</v>
      </c>
      <c r="Q24" s="47">
        <v>79</v>
      </c>
      <c r="R24" s="47">
        <v>86</v>
      </c>
      <c r="S24" s="40">
        <f>SUM(Q24:R24)</f>
        <v>165</v>
      </c>
      <c r="W24"/>
      <c r="X24"/>
      <c r="Y24"/>
      <c r="Z24"/>
      <c r="AA24"/>
    </row>
    <row r="25" spans="1:27" ht="12.75">
      <c r="A25" s="15">
        <v>21</v>
      </c>
      <c r="B25" s="15"/>
      <c r="C25" s="30" t="s">
        <v>275</v>
      </c>
      <c r="D25" s="74" t="s">
        <v>271</v>
      </c>
      <c r="E25" s="31">
        <v>202</v>
      </c>
      <c r="F25" s="33" t="s">
        <v>104</v>
      </c>
      <c r="G25" s="42">
        <v>80</v>
      </c>
      <c r="H25" s="43">
        <v>67</v>
      </c>
      <c r="I25" s="124">
        <v>7111</v>
      </c>
      <c r="J25" s="36">
        <v>2</v>
      </c>
      <c r="K25" s="25">
        <f t="shared" si="0"/>
        <v>147</v>
      </c>
      <c r="L25" s="68"/>
      <c r="M25" s="69"/>
      <c r="N25" s="15"/>
      <c r="O25" s="39"/>
      <c r="P25" s="48"/>
      <c r="Q25" s="41"/>
      <c r="R25" s="49">
        <f>SUM(R22:R24)</f>
        <v>254</v>
      </c>
      <c r="S25" s="50">
        <f>SUM(S22:S24)</f>
        <v>502</v>
      </c>
      <c r="W25"/>
      <c r="X25"/>
      <c r="Y25"/>
      <c r="Z25"/>
      <c r="AA25"/>
    </row>
    <row r="26" spans="1:27" ht="12.75">
      <c r="A26" s="15">
        <v>22</v>
      </c>
      <c r="B26" s="15"/>
      <c r="C26" s="30" t="s">
        <v>276</v>
      </c>
      <c r="D26" s="74" t="s">
        <v>248</v>
      </c>
      <c r="E26" s="31">
        <v>222</v>
      </c>
      <c r="F26" s="33" t="s">
        <v>22</v>
      </c>
      <c r="G26" s="42">
        <v>76</v>
      </c>
      <c r="H26" s="43">
        <v>67</v>
      </c>
      <c r="I26" s="124">
        <v>3141</v>
      </c>
      <c r="J26" s="36">
        <v>1</v>
      </c>
      <c r="K26" s="25">
        <f t="shared" si="0"/>
        <v>143</v>
      </c>
      <c r="L26" s="68"/>
      <c r="M26" s="69"/>
      <c r="N26" s="60"/>
      <c r="W26"/>
      <c r="X26"/>
      <c r="Y26"/>
      <c r="Z26"/>
      <c r="AA26"/>
    </row>
    <row r="27" spans="1:27" ht="12.75">
      <c r="A27" s="15">
        <v>23</v>
      </c>
      <c r="B27" s="15"/>
      <c r="C27" s="30" t="s">
        <v>277</v>
      </c>
      <c r="D27" s="74" t="s">
        <v>248</v>
      </c>
      <c r="E27" s="31">
        <v>227</v>
      </c>
      <c r="F27" s="33" t="s">
        <v>22</v>
      </c>
      <c r="G27" s="42">
        <v>72</v>
      </c>
      <c r="H27" s="43">
        <v>70</v>
      </c>
      <c r="I27" s="124">
        <v>5661</v>
      </c>
      <c r="J27" s="36">
        <v>0</v>
      </c>
      <c r="K27" s="25">
        <f t="shared" si="0"/>
        <v>142</v>
      </c>
      <c r="L27" s="68"/>
      <c r="M27" s="69"/>
      <c r="N27" s="60"/>
      <c r="W27"/>
      <c r="X27"/>
      <c r="Y27"/>
      <c r="Z27"/>
      <c r="AA27"/>
    </row>
    <row r="28" spans="1:27" ht="12.75">
      <c r="A28" s="15">
        <v>24</v>
      </c>
      <c r="B28" s="15"/>
      <c r="C28" s="53" t="s">
        <v>278</v>
      </c>
      <c r="D28" s="94" t="s">
        <v>271</v>
      </c>
      <c r="E28" s="54">
        <v>206</v>
      </c>
      <c r="F28" s="55" t="s">
        <v>104</v>
      </c>
      <c r="G28" s="76">
        <v>76</v>
      </c>
      <c r="H28" s="77">
        <v>65</v>
      </c>
      <c r="I28" s="126">
        <v>9361</v>
      </c>
      <c r="J28" s="58">
        <v>0</v>
      </c>
      <c r="K28" s="59">
        <f t="shared" si="0"/>
        <v>141</v>
      </c>
      <c r="L28" s="68"/>
      <c r="M28" s="69"/>
      <c r="N28" s="60">
        <v>4</v>
      </c>
      <c r="O28" s="16" t="s">
        <v>11</v>
      </c>
      <c r="P28" s="17" t="s">
        <v>279</v>
      </c>
      <c r="W28"/>
      <c r="X28"/>
      <c r="Y28"/>
      <c r="Z28"/>
      <c r="AA28"/>
    </row>
    <row r="29" spans="1:27" ht="12.75">
      <c r="A29" s="60"/>
      <c r="B29" s="60"/>
      <c r="C29" s="61"/>
      <c r="D29" s="62"/>
      <c r="E29" s="63"/>
      <c r="F29" s="61"/>
      <c r="G29" s="66"/>
      <c r="H29" s="66"/>
      <c r="I29" s="127"/>
      <c r="J29" s="63"/>
      <c r="K29" s="64"/>
      <c r="L29" s="68"/>
      <c r="M29" s="3"/>
      <c r="N29" s="60"/>
      <c r="O29" s="27"/>
      <c r="P29" s="15"/>
      <c r="Q29" s="28" t="s">
        <v>6</v>
      </c>
      <c r="R29" s="28" t="s">
        <v>7</v>
      </c>
      <c r="S29" s="29" t="s">
        <v>10</v>
      </c>
      <c r="W29"/>
      <c r="X29"/>
      <c r="Y29"/>
      <c r="Z29"/>
      <c r="AA29"/>
    </row>
    <row r="30" spans="1:27" ht="12.75">
      <c r="A30" s="60"/>
      <c r="B30" s="60"/>
      <c r="C30" s="61"/>
      <c r="D30" s="66"/>
      <c r="E30" s="66"/>
      <c r="F30" s="67"/>
      <c r="G30" s="66"/>
      <c r="H30" s="66"/>
      <c r="I30" s="127"/>
      <c r="J30" s="63"/>
      <c r="K30" s="64"/>
      <c r="L30" s="68"/>
      <c r="M30" s="3"/>
      <c r="N30" s="60"/>
      <c r="O30" s="27">
        <v>211</v>
      </c>
      <c r="P30" s="38" t="s">
        <v>249</v>
      </c>
      <c r="Q30" s="39">
        <v>87</v>
      </c>
      <c r="R30" s="39">
        <v>89</v>
      </c>
      <c r="S30" s="40">
        <f>SUM(Q30:R30)</f>
        <v>176</v>
      </c>
      <c r="W30"/>
      <c r="X30"/>
      <c r="Y30"/>
      <c r="Z30"/>
      <c r="AA30"/>
    </row>
    <row r="31" spans="1:27" ht="12.75">
      <c r="A31" s="60"/>
      <c r="B31" s="60"/>
      <c r="C31" s="61"/>
      <c r="D31" s="62"/>
      <c r="E31" s="63"/>
      <c r="F31" s="61"/>
      <c r="G31" s="66"/>
      <c r="H31" s="66"/>
      <c r="I31" s="127"/>
      <c r="J31" s="63"/>
      <c r="K31" s="64"/>
      <c r="L31" s="68"/>
      <c r="M31" s="3"/>
      <c r="N31" s="60"/>
      <c r="O31" s="27">
        <v>212</v>
      </c>
      <c r="P31" s="38" t="s">
        <v>272</v>
      </c>
      <c r="Q31" s="41">
        <v>76</v>
      </c>
      <c r="R31" s="41">
        <v>73</v>
      </c>
      <c r="S31" s="40">
        <f>SUM(Q31:R31)</f>
        <v>149</v>
      </c>
      <c r="W31"/>
      <c r="X31"/>
      <c r="Y31"/>
      <c r="Z31"/>
      <c r="AA31"/>
    </row>
    <row r="32" spans="1:27" ht="12.75">
      <c r="A32" s="60"/>
      <c r="B32" s="60"/>
      <c r="C32" s="61"/>
      <c r="D32" s="62"/>
      <c r="E32" s="63"/>
      <c r="F32" s="61"/>
      <c r="G32" s="66"/>
      <c r="H32" s="66"/>
      <c r="I32" s="127"/>
      <c r="J32" s="63"/>
      <c r="K32" s="64"/>
      <c r="L32" s="68"/>
      <c r="M32" s="3"/>
      <c r="N32" s="60"/>
      <c r="O32" s="125">
        <v>215</v>
      </c>
      <c r="P32" s="46" t="s">
        <v>273</v>
      </c>
      <c r="Q32" s="47">
        <v>77</v>
      </c>
      <c r="R32" s="47">
        <v>70</v>
      </c>
      <c r="S32" s="40">
        <f>SUM(Q32:R32)</f>
        <v>147</v>
      </c>
      <c r="W32"/>
      <c r="X32"/>
      <c r="Y32"/>
      <c r="Z32"/>
      <c r="AA32"/>
    </row>
    <row r="33" spans="1:27" ht="12.75">
      <c r="A33" s="60"/>
      <c r="B33" s="60"/>
      <c r="C33" s="61"/>
      <c r="D33" s="63"/>
      <c r="E33" s="63"/>
      <c r="F33" s="61"/>
      <c r="G33" s="66"/>
      <c r="H33" s="66"/>
      <c r="I33" s="127"/>
      <c r="J33" s="63"/>
      <c r="K33" s="64"/>
      <c r="L33" s="68"/>
      <c r="M33" s="3"/>
      <c r="N33" s="60"/>
      <c r="O33" s="39"/>
      <c r="P33" s="48"/>
      <c r="Q33" s="41"/>
      <c r="R33" s="49">
        <f>SUM(R30:R32)</f>
        <v>232</v>
      </c>
      <c r="S33" s="50">
        <f>SUM(S30:S32)</f>
        <v>472</v>
      </c>
      <c r="W33"/>
      <c r="X33"/>
      <c r="Y33"/>
      <c r="Z33"/>
      <c r="AA33"/>
    </row>
    <row r="34" spans="1:27" ht="12.75">
      <c r="A34" s="60"/>
      <c r="B34" s="60"/>
      <c r="C34" s="61"/>
      <c r="D34" s="62"/>
      <c r="E34" s="63"/>
      <c r="F34" s="61"/>
      <c r="G34" s="66"/>
      <c r="H34" s="66"/>
      <c r="I34" s="127"/>
      <c r="J34" s="63"/>
      <c r="K34" s="64"/>
      <c r="L34" s="68"/>
      <c r="M34" s="3"/>
      <c r="N34" s="60"/>
      <c r="W34"/>
      <c r="X34"/>
      <c r="Y34"/>
      <c r="Z34"/>
      <c r="AA34"/>
    </row>
    <row r="35" spans="1:27" ht="12.75">
      <c r="A35" s="60"/>
      <c r="B35" s="60"/>
      <c r="C35" s="61"/>
      <c r="D35" s="62"/>
      <c r="E35" s="63"/>
      <c r="F35" s="61"/>
      <c r="G35" s="66"/>
      <c r="H35" s="66"/>
      <c r="I35" s="127"/>
      <c r="J35" s="63"/>
      <c r="K35" s="64"/>
      <c r="L35" s="68"/>
      <c r="M35" s="3"/>
      <c r="N35" s="60"/>
      <c r="W35"/>
      <c r="X35"/>
      <c r="Y35"/>
      <c r="Z35"/>
      <c r="AA35"/>
    </row>
    <row r="36" spans="1:27" ht="12.75">
      <c r="A36" s="60"/>
      <c r="B36" s="60"/>
      <c r="C36" s="61"/>
      <c r="D36" s="62"/>
      <c r="E36" s="63"/>
      <c r="F36" s="61"/>
      <c r="G36" s="66"/>
      <c r="H36" s="66"/>
      <c r="I36" s="127"/>
      <c r="J36" s="63"/>
      <c r="K36" s="64"/>
      <c r="L36" s="68"/>
      <c r="M36" s="3"/>
      <c r="N36" s="60">
        <v>5</v>
      </c>
      <c r="O36" s="16" t="s">
        <v>11</v>
      </c>
      <c r="P36" s="17" t="s">
        <v>105</v>
      </c>
      <c r="W36"/>
      <c r="X36"/>
      <c r="Y36"/>
      <c r="Z36"/>
      <c r="AA36"/>
    </row>
    <row r="37" spans="1:27" ht="12.75">
      <c r="A37" s="60"/>
      <c r="B37" s="60"/>
      <c r="C37" s="61"/>
      <c r="D37" s="62"/>
      <c r="E37" s="63"/>
      <c r="F37" s="61"/>
      <c r="G37" s="66"/>
      <c r="H37" s="66"/>
      <c r="I37" s="127"/>
      <c r="J37" s="63"/>
      <c r="K37" s="64"/>
      <c r="L37" s="68"/>
      <c r="M37" s="3"/>
      <c r="N37" s="60"/>
      <c r="O37" s="27"/>
      <c r="P37" s="15"/>
      <c r="Q37" s="28" t="s">
        <v>6</v>
      </c>
      <c r="R37" s="28" t="s">
        <v>7</v>
      </c>
      <c r="S37" s="29" t="s">
        <v>10</v>
      </c>
      <c r="W37"/>
      <c r="X37"/>
      <c r="Y37"/>
      <c r="Z37"/>
      <c r="AA37"/>
    </row>
    <row r="38" spans="1:27" ht="12.75">
      <c r="A38" s="60"/>
      <c r="B38" s="60"/>
      <c r="C38" s="61"/>
      <c r="D38" s="62"/>
      <c r="E38" s="63"/>
      <c r="F38" s="61"/>
      <c r="G38" s="66"/>
      <c r="H38" s="66"/>
      <c r="I38" s="127"/>
      <c r="J38" s="63"/>
      <c r="K38" s="64"/>
      <c r="L38" s="68"/>
      <c r="M38" s="3"/>
      <c r="N38" s="60"/>
      <c r="O38" s="27">
        <v>222</v>
      </c>
      <c r="P38" s="38" t="s">
        <v>276</v>
      </c>
      <c r="Q38" s="39">
        <v>76</v>
      </c>
      <c r="R38" s="39">
        <v>67</v>
      </c>
      <c r="S38" s="40">
        <f>SUM(Q38:R38)</f>
        <v>143</v>
      </c>
      <c r="W38"/>
      <c r="X38"/>
      <c r="Y38"/>
      <c r="Z38"/>
      <c r="AA38"/>
    </row>
    <row r="39" spans="1:27" ht="12.75">
      <c r="A39" s="60"/>
      <c r="B39" s="60"/>
      <c r="C39" s="61"/>
      <c r="D39" s="62"/>
      <c r="E39" s="63"/>
      <c r="F39" s="61"/>
      <c r="G39" s="66"/>
      <c r="H39" s="66"/>
      <c r="I39" s="127"/>
      <c r="J39" s="63"/>
      <c r="K39" s="64"/>
      <c r="L39" s="68"/>
      <c r="M39" s="3"/>
      <c r="N39" s="60"/>
      <c r="O39" s="27">
        <v>227</v>
      </c>
      <c r="P39" s="38" t="s">
        <v>277</v>
      </c>
      <c r="Q39" s="41">
        <v>72</v>
      </c>
      <c r="R39" s="41">
        <v>70</v>
      </c>
      <c r="S39" s="40">
        <f>SUM(Q39:R39)</f>
        <v>142</v>
      </c>
      <c r="W39"/>
      <c r="X39"/>
      <c r="Y39"/>
      <c r="Z39"/>
      <c r="AA39"/>
    </row>
    <row r="40" spans="1:27" ht="12.75">
      <c r="A40" s="60"/>
      <c r="B40" s="60"/>
      <c r="C40" s="61"/>
      <c r="D40" s="62"/>
      <c r="E40" s="63"/>
      <c r="F40" s="61"/>
      <c r="G40" s="66"/>
      <c r="H40" s="66"/>
      <c r="I40" s="128"/>
      <c r="J40" s="63"/>
      <c r="K40" s="64"/>
      <c r="L40" s="68"/>
      <c r="M40" s="3"/>
      <c r="N40" s="60"/>
      <c r="O40" s="125">
        <v>228</v>
      </c>
      <c r="P40" s="46" t="s">
        <v>267</v>
      </c>
      <c r="Q40" s="47">
        <v>80</v>
      </c>
      <c r="R40" s="47">
        <v>80</v>
      </c>
      <c r="S40" s="40">
        <f>SUM(Q40:R40)</f>
        <v>160</v>
      </c>
      <c r="W40"/>
      <c r="X40"/>
      <c r="Y40"/>
      <c r="Z40"/>
      <c r="AA40"/>
    </row>
    <row r="41" spans="1:27" ht="12.75">
      <c r="A41" s="60"/>
      <c r="B41" s="60"/>
      <c r="C41" s="61"/>
      <c r="D41" s="62"/>
      <c r="E41" s="63"/>
      <c r="F41" s="61"/>
      <c r="G41" s="66"/>
      <c r="H41" s="66"/>
      <c r="I41" s="127"/>
      <c r="J41" s="63"/>
      <c r="K41" s="64"/>
      <c r="L41" s="68"/>
      <c r="M41" s="3"/>
      <c r="N41" s="60"/>
      <c r="O41" s="39"/>
      <c r="P41" s="48"/>
      <c r="Q41" s="41"/>
      <c r="R41" s="49">
        <f>SUM(R38:R40)</f>
        <v>217</v>
      </c>
      <c r="S41" s="50">
        <f>SUM(S38:S40)</f>
        <v>445</v>
      </c>
      <c r="W41"/>
      <c r="X41"/>
      <c r="Y41"/>
      <c r="Z41"/>
      <c r="AA41"/>
    </row>
    <row r="42" spans="1:27" ht="12.75">
      <c r="A42" s="60"/>
      <c r="B42" s="60"/>
      <c r="C42" s="129"/>
      <c r="D42" s="62"/>
      <c r="E42" s="63"/>
      <c r="F42" s="61"/>
      <c r="G42" s="66"/>
      <c r="H42" s="66"/>
      <c r="I42" s="63"/>
      <c r="J42" s="63"/>
      <c r="K42" s="64"/>
      <c r="L42" s="68"/>
      <c r="M42" s="3"/>
      <c r="N42" s="60"/>
      <c r="W42"/>
      <c r="X42"/>
      <c r="Y42"/>
      <c r="Z42"/>
      <c r="AA42"/>
    </row>
    <row r="43" spans="1:27" ht="14.25">
      <c r="A43" s="60"/>
      <c r="B43" s="60"/>
      <c r="C43" s="48"/>
      <c r="D43" s="63"/>
      <c r="E43" s="63"/>
      <c r="F43" s="71"/>
      <c r="G43" s="66"/>
      <c r="H43" s="66"/>
      <c r="I43" s="128"/>
      <c r="J43" s="63"/>
      <c r="K43" s="80"/>
      <c r="L43" s="68"/>
      <c r="M43" s="3"/>
      <c r="N43" s="60"/>
      <c r="W43"/>
      <c r="X43"/>
      <c r="Y43"/>
      <c r="Z43"/>
      <c r="AA43"/>
    </row>
    <row r="44" spans="1:27" ht="14.25">
      <c r="A44" s="60"/>
      <c r="B44" s="60"/>
      <c r="C44" s="61"/>
      <c r="D44" s="63"/>
      <c r="E44" s="63"/>
      <c r="F44" s="71"/>
      <c r="G44" s="66"/>
      <c r="H44" s="66"/>
      <c r="I44" s="128"/>
      <c r="J44" s="63"/>
      <c r="K44" s="80"/>
      <c r="L44" s="68"/>
      <c r="M44" s="69"/>
      <c r="N44" s="60">
        <v>6</v>
      </c>
      <c r="O44" s="16" t="s">
        <v>11</v>
      </c>
      <c r="P44" s="17" t="s">
        <v>117</v>
      </c>
      <c r="W44"/>
      <c r="X44"/>
      <c r="Y44"/>
      <c r="Z44"/>
      <c r="AA44"/>
    </row>
    <row r="45" spans="1:27" ht="14.25">
      <c r="A45" s="60"/>
      <c r="B45" s="60"/>
      <c r="C45" s="61"/>
      <c r="D45" s="63"/>
      <c r="E45" s="63"/>
      <c r="F45" s="71"/>
      <c r="G45" s="66"/>
      <c r="H45" s="66"/>
      <c r="I45" s="128"/>
      <c r="J45" s="63"/>
      <c r="K45" s="80"/>
      <c r="L45" s="68"/>
      <c r="M45" s="69"/>
      <c r="N45" s="60"/>
      <c r="O45" s="27"/>
      <c r="P45" s="15"/>
      <c r="Q45" s="28" t="s">
        <v>6</v>
      </c>
      <c r="R45" s="28" t="s">
        <v>7</v>
      </c>
      <c r="S45" s="29" t="s">
        <v>10</v>
      </c>
      <c r="W45"/>
      <c r="X45"/>
      <c r="Y45"/>
      <c r="Z45"/>
      <c r="AA45"/>
    </row>
    <row r="46" spans="1:27" ht="14.25">
      <c r="A46" s="60"/>
      <c r="B46" s="60"/>
      <c r="C46" s="61"/>
      <c r="D46" s="63"/>
      <c r="E46" s="63"/>
      <c r="F46" s="71"/>
      <c r="G46" s="66"/>
      <c r="H46" s="66"/>
      <c r="I46" s="128"/>
      <c r="J46" s="63"/>
      <c r="K46" s="80"/>
      <c r="L46" s="68"/>
      <c r="M46" s="69"/>
      <c r="N46" s="60"/>
      <c r="O46" s="27">
        <v>202</v>
      </c>
      <c r="P46" s="38" t="s">
        <v>275</v>
      </c>
      <c r="Q46" s="39">
        <v>80</v>
      </c>
      <c r="R46" s="39">
        <v>67</v>
      </c>
      <c r="S46" s="40">
        <f>SUM(Q46:R46)</f>
        <v>147</v>
      </c>
      <c r="W46"/>
      <c r="X46"/>
      <c r="Y46"/>
      <c r="Z46"/>
      <c r="AA46"/>
    </row>
    <row r="47" spans="1:27" ht="14.25">
      <c r="A47" s="60"/>
      <c r="B47" s="60"/>
      <c r="C47" s="61"/>
      <c r="D47" s="63"/>
      <c r="E47" s="63"/>
      <c r="F47" s="71"/>
      <c r="G47" s="66"/>
      <c r="H47" s="66"/>
      <c r="I47" s="128"/>
      <c r="J47" s="63"/>
      <c r="K47" s="80"/>
      <c r="L47" s="68"/>
      <c r="M47" s="69"/>
      <c r="N47" s="60"/>
      <c r="O47" s="27">
        <v>204</v>
      </c>
      <c r="P47" s="38" t="s">
        <v>270</v>
      </c>
      <c r="Q47" s="41">
        <v>79</v>
      </c>
      <c r="R47" s="41">
        <v>76</v>
      </c>
      <c r="S47" s="40">
        <f>SUM(Q47:R47)</f>
        <v>155</v>
      </c>
      <c r="W47"/>
      <c r="X47"/>
      <c r="Y47"/>
      <c r="Z47"/>
      <c r="AA47"/>
    </row>
    <row r="48" spans="1:27" ht="14.25">
      <c r="A48" s="60"/>
      <c r="B48" s="60"/>
      <c r="C48" s="61"/>
      <c r="D48" s="63"/>
      <c r="E48" s="63"/>
      <c r="F48" s="71"/>
      <c r="G48" s="66"/>
      <c r="H48" s="66"/>
      <c r="I48" s="128"/>
      <c r="J48" s="63"/>
      <c r="K48" s="80"/>
      <c r="L48" s="68"/>
      <c r="M48" s="69"/>
      <c r="N48" s="60"/>
      <c r="O48" s="125">
        <v>206</v>
      </c>
      <c r="P48" s="46" t="s">
        <v>278</v>
      </c>
      <c r="Q48" s="47">
        <v>76</v>
      </c>
      <c r="R48" s="47">
        <v>65</v>
      </c>
      <c r="S48" s="40">
        <f>SUM(Q48:R48)</f>
        <v>141</v>
      </c>
      <c r="W48"/>
      <c r="X48"/>
      <c r="Y48"/>
      <c r="Z48"/>
      <c r="AA48"/>
    </row>
    <row r="49" spans="1:27" ht="14.25">
      <c r="A49" s="60"/>
      <c r="B49" s="60"/>
      <c r="C49" s="61"/>
      <c r="D49" s="63"/>
      <c r="E49" s="63"/>
      <c r="F49" s="71"/>
      <c r="G49" s="66"/>
      <c r="H49" s="66"/>
      <c r="I49" s="128"/>
      <c r="J49" s="63"/>
      <c r="K49" s="80"/>
      <c r="L49" s="68"/>
      <c r="M49" s="69"/>
      <c r="N49" s="60"/>
      <c r="O49" s="39"/>
      <c r="P49" s="48"/>
      <c r="Q49" s="41"/>
      <c r="R49" s="49">
        <f>SUM(R46:R48)</f>
        <v>208</v>
      </c>
      <c r="S49" s="50">
        <f>SUM(S46:S48)</f>
        <v>443</v>
      </c>
      <c r="W49"/>
      <c r="X49"/>
      <c r="Y49"/>
      <c r="Z49"/>
      <c r="AA49"/>
    </row>
    <row r="50" spans="1:27" ht="14.25">
      <c r="A50" s="60"/>
      <c r="B50" s="60"/>
      <c r="C50" s="61"/>
      <c r="D50" s="63"/>
      <c r="E50" s="63"/>
      <c r="F50" s="71"/>
      <c r="G50" s="66"/>
      <c r="H50" s="66"/>
      <c r="I50" s="128"/>
      <c r="J50" s="63"/>
      <c r="K50" s="80"/>
      <c r="L50" s="68"/>
      <c r="M50" s="69"/>
      <c r="N50" s="71"/>
      <c r="W50"/>
      <c r="X50"/>
      <c r="Y50"/>
      <c r="Z50"/>
      <c r="AA50"/>
    </row>
    <row r="51" spans="3:27" ht="12.75">
      <c r="C51" s="71"/>
      <c r="D51" s="71"/>
      <c r="E51" s="71"/>
      <c r="F51" s="71"/>
      <c r="G51" s="71"/>
      <c r="L51" s="68"/>
      <c r="M51" s="71"/>
      <c r="N51" s="71"/>
      <c r="O51" s="71"/>
      <c r="P51" s="71"/>
      <c r="Q51" s="71"/>
      <c r="R51" s="71"/>
      <c r="S51" s="71"/>
      <c r="T51" s="71"/>
      <c r="W51"/>
      <c r="X51"/>
      <c r="Y51"/>
      <c r="Z51"/>
      <c r="AA51"/>
    </row>
    <row r="52" spans="3:27" ht="12.75">
      <c r="C52" s="71"/>
      <c r="D52" s="71"/>
      <c r="E52" s="71"/>
      <c r="F52" s="71"/>
      <c r="G52" s="71"/>
      <c r="L52" s="68"/>
      <c r="M52" s="71"/>
      <c r="N52" s="60"/>
      <c r="O52" s="41"/>
      <c r="P52" s="60"/>
      <c r="Q52" s="71"/>
      <c r="R52" s="71"/>
      <c r="S52" s="71"/>
      <c r="T52" s="71"/>
      <c r="W52"/>
      <c r="X52"/>
      <c r="Y52"/>
      <c r="Z52"/>
      <c r="AA52"/>
    </row>
    <row r="53" spans="3:27" ht="12.75">
      <c r="C53" s="71"/>
      <c r="D53" s="71"/>
      <c r="E53" s="71"/>
      <c r="F53" s="71"/>
      <c r="G53" s="71"/>
      <c r="L53" s="68"/>
      <c r="M53" s="71"/>
      <c r="N53" s="60"/>
      <c r="O53" s="41"/>
      <c r="P53" s="60"/>
      <c r="Q53" s="72"/>
      <c r="R53" s="72"/>
      <c r="S53" s="72"/>
      <c r="T53" s="71"/>
      <c r="W53"/>
      <c r="X53"/>
      <c r="Y53"/>
      <c r="Z53"/>
      <c r="AA53"/>
    </row>
    <row r="54" spans="3:27" ht="12.75">
      <c r="C54" s="71"/>
      <c r="D54" s="71"/>
      <c r="E54" s="71"/>
      <c r="F54" s="71"/>
      <c r="G54" s="71"/>
      <c r="L54" s="68"/>
      <c r="M54" s="71"/>
      <c r="N54" s="60"/>
      <c r="O54" s="41"/>
      <c r="P54" s="73"/>
      <c r="Q54" s="41"/>
      <c r="R54" s="41"/>
      <c r="S54" s="41"/>
      <c r="T54" s="71"/>
      <c r="W54"/>
      <c r="X54"/>
      <c r="Y54"/>
      <c r="Z54"/>
      <c r="AA54"/>
    </row>
    <row r="55" spans="3:27" ht="12.75">
      <c r="C55" s="71"/>
      <c r="D55" s="71"/>
      <c r="E55" s="71"/>
      <c r="F55" s="71"/>
      <c r="G55" s="71"/>
      <c r="L55" s="68"/>
      <c r="M55" s="71"/>
      <c r="N55" s="60"/>
      <c r="O55" s="41"/>
      <c r="P55" s="73"/>
      <c r="Q55" s="41"/>
      <c r="R55" s="41"/>
      <c r="S55" s="41"/>
      <c r="T55" s="71"/>
      <c r="W55"/>
      <c r="X55"/>
      <c r="Y55"/>
      <c r="Z55"/>
      <c r="AA55"/>
    </row>
    <row r="56" spans="3:27" ht="12.75">
      <c r="C56" s="71"/>
      <c r="D56" s="71"/>
      <c r="E56" s="71"/>
      <c r="F56" s="71"/>
      <c r="G56" s="71"/>
      <c r="L56" s="68"/>
      <c r="M56" s="71"/>
      <c r="N56" s="60"/>
      <c r="O56" s="41"/>
      <c r="P56" s="73"/>
      <c r="Q56" s="41"/>
      <c r="R56" s="41"/>
      <c r="S56" s="41"/>
      <c r="T56" s="71"/>
      <c r="W56"/>
      <c r="X56"/>
      <c r="Y56"/>
      <c r="Z56"/>
      <c r="AA56"/>
    </row>
    <row r="57" spans="3:27" ht="12.75">
      <c r="C57" s="71"/>
      <c r="D57" s="71"/>
      <c r="E57" s="71"/>
      <c r="F57" s="71"/>
      <c r="G57" s="71"/>
      <c r="L57" s="68"/>
      <c r="M57" s="71"/>
      <c r="N57" s="60"/>
      <c r="O57" s="41"/>
      <c r="P57" s="48"/>
      <c r="Q57" s="41"/>
      <c r="R57" s="72"/>
      <c r="S57" s="64"/>
      <c r="T57" s="71"/>
      <c r="W57"/>
      <c r="X57"/>
      <c r="Y57"/>
      <c r="Z57"/>
      <c r="AA57"/>
    </row>
    <row r="58" spans="3:27" ht="12.75">
      <c r="C58" s="71"/>
      <c r="D58" s="71"/>
      <c r="E58" s="71"/>
      <c r="F58" s="48"/>
      <c r="G58" s="71"/>
      <c r="L58" s="68"/>
      <c r="M58" s="71"/>
      <c r="N58" s="71"/>
      <c r="O58" s="71"/>
      <c r="P58" s="71"/>
      <c r="Q58" s="71"/>
      <c r="R58" s="71"/>
      <c r="S58" s="71"/>
      <c r="T58" s="71"/>
      <c r="W58"/>
      <c r="X58"/>
      <c r="Y58"/>
      <c r="Z58"/>
      <c r="AA58"/>
    </row>
    <row r="59" spans="3:27" ht="12.75">
      <c r="C59" s="71"/>
      <c r="D59" s="71"/>
      <c r="E59" s="71"/>
      <c r="F59" s="48"/>
      <c r="G59" s="71"/>
      <c r="L59" s="68"/>
      <c r="M59" s="71"/>
      <c r="N59" s="71"/>
      <c r="O59" s="71"/>
      <c r="P59" s="71"/>
      <c r="Q59" s="71"/>
      <c r="R59" s="71"/>
      <c r="S59" s="71"/>
      <c r="T59" s="71"/>
      <c r="W59"/>
      <c r="X59"/>
      <c r="Y59"/>
      <c r="Z59"/>
      <c r="AA59"/>
    </row>
    <row r="60" spans="3:27" ht="12.75">
      <c r="C60" s="71"/>
      <c r="D60" s="71"/>
      <c r="E60" s="71"/>
      <c r="F60" s="48"/>
      <c r="G60" s="71"/>
      <c r="L60" s="68"/>
      <c r="M60" s="71"/>
      <c r="N60" s="60"/>
      <c r="O60" s="41"/>
      <c r="P60" s="60"/>
      <c r="Q60" s="71"/>
      <c r="R60" s="71"/>
      <c r="S60" s="71"/>
      <c r="T60" s="71"/>
      <c r="W60"/>
      <c r="X60"/>
      <c r="Y60"/>
      <c r="Z60"/>
      <c r="AA60"/>
    </row>
    <row r="61" spans="3:27" ht="12.75">
      <c r="C61" s="71"/>
      <c r="D61" s="71"/>
      <c r="E61" s="71"/>
      <c r="F61" s="71"/>
      <c r="G61" s="71"/>
      <c r="L61" s="68"/>
      <c r="M61" s="71"/>
      <c r="N61" s="60"/>
      <c r="O61" s="41"/>
      <c r="P61" s="60"/>
      <c r="Q61" s="72"/>
      <c r="R61" s="72"/>
      <c r="S61" s="72"/>
      <c r="T61" s="71"/>
      <c r="W61"/>
      <c r="X61"/>
      <c r="Y61"/>
      <c r="Z61"/>
      <c r="AA61"/>
    </row>
    <row r="62" spans="3:27" ht="12.75">
      <c r="C62" s="71"/>
      <c r="D62" s="71"/>
      <c r="E62" s="71"/>
      <c r="F62" s="71"/>
      <c r="G62" s="71"/>
      <c r="N62" s="60"/>
      <c r="O62" s="41"/>
      <c r="P62" s="73"/>
      <c r="Q62" s="41"/>
      <c r="R62" s="41"/>
      <c r="S62" s="41"/>
      <c r="T62" s="71"/>
      <c r="W62"/>
      <c r="X62"/>
      <c r="Y62"/>
      <c r="Z62"/>
      <c r="AA62"/>
    </row>
    <row r="63" spans="3:27" ht="12.75">
      <c r="C63" s="71"/>
      <c r="D63" s="71"/>
      <c r="E63" s="71"/>
      <c r="F63" s="71"/>
      <c r="G63" s="71"/>
      <c r="N63" s="60"/>
      <c r="O63" s="41"/>
      <c r="P63" s="73"/>
      <c r="Q63" s="41"/>
      <c r="R63" s="41"/>
      <c r="S63" s="41"/>
      <c r="T63" s="71"/>
      <c r="W63"/>
      <c r="X63"/>
      <c r="Y63"/>
      <c r="Z63"/>
      <c r="AA63"/>
    </row>
    <row r="64" spans="3:27" ht="12.75">
      <c r="C64" s="71"/>
      <c r="D64" s="71"/>
      <c r="E64" s="71"/>
      <c r="F64" s="71"/>
      <c r="G64" s="71"/>
      <c r="N64" s="60"/>
      <c r="O64" s="41"/>
      <c r="P64" s="73"/>
      <c r="Q64" s="41"/>
      <c r="R64" s="41"/>
      <c r="S64" s="41"/>
      <c r="T64" s="71"/>
      <c r="W64"/>
      <c r="X64"/>
      <c r="Y64"/>
      <c r="Z64"/>
      <c r="AA64"/>
    </row>
    <row r="65" spans="14:27" ht="12.75">
      <c r="N65" s="60"/>
      <c r="O65" s="41"/>
      <c r="P65" s="48"/>
      <c r="Q65" s="41"/>
      <c r="R65" s="72"/>
      <c r="S65" s="64"/>
      <c r="T65" s="71"/>
      <c r="W65"/>
      <c r="X65"/>
      <c r="Y65"/>
      <c r="Z65"/>
      <c r="AA65"/>
    </row>
    <row r="66" spans="14:27" ht="12.75">
      <c r="N66" s="71"/>
      <c r="O66" s="71"/>
      <c r="P66" s="71"/>
      <c r="Q66" s="71"/>
      <c r="R66" s="71"/>
      <c r="S66" s="71"/>
      <c r="T66" s="71"/>
      <c r="W66"/>
      <c r="X66"/>
      <c r="Y66"/>
      <c r="Z66"/>
      <c r="AA66"/>
    </row>
    <row r="67" spans="14:27" ht="12.75">
      <c r="N67" s="71"/>
      <c r="O67" s="71"/>
      <c r="P67" s="71"/>
      <c r="Q67" s="71"/>
      <c r="R67" s="71"/>
      <c r="S67" s="71"/>
      <c r="T67" s="71"/>
      <c r="W67"/>
      <c r="X67"/>
      <c r="Y67"/>
      <c r="Z67"/>
      <c r="AA67"/>
    </row>
    <row r="68" spans="14:27" ht="12.75">
      <c r="N68" s="71"/>
      <c r="O68" s="71"/>
      <c r="P68" s="71"/>
      <c r="Q68" s="71"/>
      <c r="R68" s="71"/>
      <c r="S68" s="71"/>
      <c r="T68" s="71"/>
      <c r="W68"/>
      <c r="X68"/>
      <c r="Y68"/>
      <c r="Z68"/>
      <c r="AA68"/>
    </row>
    <row r="69" spans="14:27" ht="12.75">
      <c r="N69" s="71"/>
      <c r="O69" s="71"/>
      <c r="P69" s="71"/>
      <c r="Q69" s="71"/>
      <c r="R69" s="71"/>
      <c r="S69" s="71"/>
      <c r="T69" s="71"/>
      <c r="W69"/>
      <c r="X69"/>
      <c r="Y69"/>
      <c r="Z69"/>
      <c r="AA69"/>
    </row>
    <row r="70" spans="14:27" ht="12.75">
      <c r="N70" s="71"/>
      <c r="O70" s="71"/>
      <c r="P70" s="71"/>
      <c r="Q70" s="71"/>
      <c r="R70" s="71"/>
      <c r="S70" s="71"/>
      <c r="T70" s="71"/>
      <c r="W70"/>
      <c r="X70"/>
      <c r="Y70"/>
      <c r="Z70"/>
      <c r="AA70"/>
    </row>
    <row r="71" spans="14:27" ht="12.75">
      <c r="N71" s="71"/>
      <c r="O71" s="71"/>
      <c r="P71" s="71"/>
      <c r="Q71" s="71"/>
      <c r="R71" s="71"/>
      <c r="S71" s="71"/>
      <c r="T71" s="71"/>
      <c r="W71"/>
      <c r="X71"/>
      <c r="Y71"/>
      <c r="Z71"/>
      <c r="AA71"/>
    </row>
    <row r="72" spans="14:27" ht="12.75">
      <c r="N72" s="71"/>
      <c r="O72" s="71"/>
      <c r="P72" s="71"/>
      <c r="Q72" s="71"/>
      <c r="R72" s="71"/>
      <c r="S72" s="71"/>
      <c r="T72" s="71"/>
      <c r="W72"/>
      <c r="X72"/>
      <c r="Y72"/>
      <c r="Z72"/>
      <c r="AA72"/>
    </row>
    <row r="73" spans="14:27" ht="12.75">
      <c r="N73" s="71"/>
      <c r="O73" s="71"/>
      <c r="P73" s="71"/>
      <c r="Q73" s="71"/>
      <c r="R73" s="71"/>
      <c r="S73" s="71"/>
      <c r="T73" s="71"/>
      <c r="W73"/>
      <c r="X73"/>
      <c r="Y73"/>
      <c r="Z73"/>
      <c r="AA73"/>
    </row>
    <row r="74" spans="23:27" ht="12.75">
      <c r="W74"/>
      <c r="X74"/>
      <c r="Y74"/>
      <c r="Z74"/>
      <c r="AA74"/>
    </row>
    <row r="75" spans="23:27" ht="12.75">
      <c r="W75"/>
      <c r="X75"/>
      <c r="Y75"/>
      <c r="Z75"/>
      <c r="AA75"/>
    </row>
    <row r="76" spans="23:27" ht="12.75">
      <c r="W76"/>
      <c r="X76"/>
      <c r="Y76"/>
      <c r="Z76"/>
      <c r="AA76"/>
    </row>
    <row r="77" spans="23:27" ht="12.75">
      <c r="W77"/>
      <c r="X77"/>
      <c r="Y77"/>
      <c r="Z77"/>
      <c r="AA77"/>
    </row>
    <row r="78" spans="23:27" ht="12.75">
      <c r="W78"/>
      <c r="X78"/>
      <c r="Y78"/>
      <c r="Z78"/>
      <c r="AA78"/>
    </row>
    <row r="79" spans="23:27" ht="12.75">
      <c r="W79"/>
      <c r="X79"/>
      <c r="Y79"/>
      <c r="Z79"/>
      <c r="AA79"/>
    </row>
    <row r="80" spans="23:27" ht="12.75">
      <c r="W80"/>
      <c r="X80"/>
      <c r="Y80"/>
      <c r="Z80"/>
      <c r="AA80"/>
    </row>
    <row r="81" spans="23:27" ht="12.75">
      <c r="W81"/>
      <c r="X81"/>
      <c r="Y81"/>
      <c r="Z81"/>
      <c r="AA81"/>
    </row>
    <row r="82" spans="23:27" ht="12.75">
      <c r="W82"/>
      <c r="X82"/>
      <c r="Y82"/>
      <c r="Z82"/>
      <c r="AA82"/>
    </row>
    <row r="83" spans="23:27" ht="12.75">
      <c r="W83"/>
      <c r="X83"/>
      <c r="Y83"/>
      <c r="Z83"/>
      <c r="AA83"/>
    </row>
    <row r="84" spans="23:27" ht="12.75">
      <c r="W84"/>
      <c r="X84"/>
      <c r="Y84"/>
      <c r="Z84"/>
      <c r="AA84"/>
    </row>
    <row r="85" spans="23:27" ht="12.75">
      <c r="W85"/>
      <c r="X85"/>
      <c r="Y85"/>
      <c r="Z85"/>
      <c r="AA85"/>
    </row>
    <row r="86" spans="23:27" ht="12.75">
      <c r="W86"/>
      <c r="X86"/>
      <c r="Y86"/>
      <c r="Z86"/>
      <c r="AA86"/>
    </row>
    <row r="87" spans="23:27" ht="12.75">
      <c r="W87"/>
      <c r="X87"/>
      <c r="Y87"/>
      <c r="Z87"/>
      <c r="AA87"/>
    </row>
    <row r="88" spans="23:27" ht="12.75">
      <c r="W88"/>
      <c r="X88"/>
      <c r="Y88"/>
      <c r="Z88"/>
      <c r="AA88"/>
    </row>
    <row r="89" spans="23:27" ht="12.75">
      <c r="W89"/>
      <c r="X89"/>
      <c r="Y89"/>
      <c r="Z89"/>
      <c r="AA89"/>
    </row>
    <row r="90" spans="23:27" ht="12.75">
      <c r="W90"/>
      <c r="X90"/>
      <c r="Y90"/>
      <c r="Z90"/>
      <c r="AA90"/>
    </row>
    <row r="91" spans="23:27" ht="12.75">
      <c r="W91"/>
      <c r="X91"/>
      <c r="Y91"/>
      <c r="Z91"/>
      <c r="AA91"/>
    </row>
    <row r="92" spans="23:27" ht="12.75">
      <c r="W92"/>
      <c r="X92"/>
      <c r="Y92"/>
      <c r="Z92"/>
      <c r="AA92"/>
    </row>
    <row r="93" spans="23:27" ht="12.75">
      <c r="W93"/>
      <c r="X93"/>
      <c r="Y93"/>
      <c r="Z93"/>
      <c r="AA93"/>
    </row>
    <row r="94" spans="23:27" ht="12.75">
      <c r="W94"/>
      <c r="X94"/>
      <c r="Y94"/>
      <c r="Z94"/>
      <c r="AA94"/>
    </row>
    <row r="95" spans="23:27" ht="12.75">
      <c r="W95"/>
      <c r="X95"/>
      <c r="Y95"/>
      <c r="Z95"/>
      <c r="AA95"/>
    </row>
    <row r="96" spans="23:27" ht="12.75">
      <c r="W96"/>
      <c r="X96"/>
      <c r="Y96"/>
      <c r="Z96"/>
      <c r="AA96"/>
    </row>
    <row r="97" spans="23:27" ht="12.75">
      <c r="W97"/>
      <c r="X97"/>
      <c r="Y97"/>
      <c r="Z97"/>
      <c r="AA97"/>
    </row>
    <row r="98" spans="23:27" ht="12.75">
      <c r="W98"/>
      <c r="X98"/>
      <c r="Y98"/>
      <c r="Z98"/>
      <c r="AA98"/>
    </row>
    <row r="99" spans="23:27" ht="12.75">
      <c r="W99"/>
      <c r="X99"/>
      <c r="Y99"/>
      <c r="Z99"/>
      <c r="AA99"/>
    </row>
    <row r="100" spans="23:27" ht="12.75">
      <c r="W100"/>
      <c r="X100"/>
      <c r="Y100"/>
      <c r="Z100"/>
      <c r="AA100"/>
    </row>
    <row r="101" spans="23:27" ht="12.75">
      <c r="W101"/>
      <c r="X101"/>
      <c r="Y101"/>
      <c r="Z101"/>
      <c r="AA101"/>
    </row>
    <row r="102" spans="23:27" ht="12.75">
      <c r="W102"/>
      <c r="X102"/>
      <c r="Y102"/>
      <c r="Z102"/>
      <c r="AA102"/>
    </row>
    <row r="103" spans="23:27" ht="12.75">
      <c r="W103"/>
      <c r="X103"/>
      <c r="Y103"/>
      <c r="Z103"/>
      <c r="AA103"/>
    </row>
    <row r="104" spans="23:27" ht="12.75">
      <c r="W104"/>
      <c r="X104"/>
      <c r="Y104"/>
      <c r="Z104"/>
      <c r="AA104"/>
    </row>
    <row r="105" spans="23:27" ht="12.75">
      <c r="W105"/>
      <c r="X105"/>
      <c r="Y105"/>
      <c r="Z105"/>
      <c r="AA105"/>
    </row>
    <row r="106" spans="23:27" ht="12.75">
      <c r="W106"/>
      <c r="X106"/>
      <c r="Y106"/>
      <c r="Z106"/>
      <c r="AA106"/>
    </row>
    <row r="107" spans="23:27" ht="12.75">
      <c r="W107"/>
      <c r="X107"/>
      <c r="Y107"/>
      <c r="Z107"/>
      <c r="AA107"/>
    </row>
    <row r="108" spans="23:27" ht="12.75">
      <c r="W108"/>
      <c r="X108"/>
      <c r="Y108"/>
      <c r="Z108"/>
      <c r="AA108"/>
    </row>
    <row r="109" spans="23:27" ht="12.75">
      <c r="W109"/>
      <c r="X109"/>
      <c r="Y109"/>
      <c r="Z109"/>
      <c r="AA109"/>
    </row>
    <row r="110" spans="23:27" ht="12.75">
      <c r="W110"/>
      <c r="X110"/>
      <c r="Y110"/>
      <c r="Z110"/>
      <c r="AA110"/>
    </row>
    <row r="111" spans="23:27" ht="12.75">
      <c r="W111"/>
      <c r="X111"/>
      <c r="Y111"/>
      <c r="Z111"/>
      <c r="AA111"/>
    </row>
    <row r="112" spans="23:27" ht="12.75">
      <c r="W112"/>
      <c r="X112"/>
      <c r="Y112"/>
      <c r="Z112"/>
      <c r="AA112"/>
    </row>
    <row r="113" spans="23:27" ht="12.75">
      <c r="W113"/>
      <c r="X113"/>
      <c r="Y113"/>
      <c r="Z113"/>
      <c r="AA113"/>
    </row>
    <row r="114" spans="23:27" ht="12.75">
      <c r="W114"/>
      <c r="X114"/>
      <c r="Y114"/>
      <c r="Z114"/>
      <c r="AA114"/>
    </row>
    <row r="115" spans="23:27" ht="12.75">
      <c r="W115"/>
      <c r="X115"/>
      <c r="Y115"/>
      <c r="Z115"/>
      <c r="AA115"/>
    </row>
    <row r="116" spans="23:27" ht="12.75">
      <c r="W116"/>
      <c r="X116"/>
      <c r="Y116"/>
      <c r="Z116"/>
      <c r="AA116"/>
    </row>
    <row r="117" spans="23:27" ht="12.75">
      <c r="W117"/>
      <c r="X117"/>
      <c r="Y117"/>
      <c r="Z117"/>
      <c r="AA117"/>
    </row>
    <row r="118" spans="23:27" ht="12.75">
      <c r="W118"/>
      <c r="X118"/>
      <c r="Y118"/>
      <c r="Z118"/>
      <c r="AA118"/>
    </row>
    <row r="119" spans="23:27" ht="12.75">
      <c r="W119"/>
      <c r="X119"/>
      <c r="Y119"/>
      <c r="Z119"/>
      <c r="AA119"/>
    </row>
    <row r="120" spans="23:27" ht="12.75">
      <c r="W120"/>
      <c r="X120"/>
      <c r="Y120"/>
      <c r="Z120"/>
      <c r="AA120"/>
    </row>
    <row r="121" spans="23:27" ht="12.75">
      <c r="W121"/>
      <c r="X121"/>
      <c r="Y121"/>
      <c r="Z121"/>
      <c r="AA121"/>
    </row>
    <row r="122" spans="23:27" ht="12.75">
      <c r="W122"/>
      <c r="X122"/>
      <c r="Y122"/>
      <c r="Z122"/>
      <c r="AA122"/>
    </row>
    <row r="123" spans="23:27" ht="12.75">
      <c r="W123"/>
      <c r="X123"/>
      <c r="Y123"/>
      <c r="Z123"/>
      <c r="AA123"/>
    </row>
    <row r="124" spans="23:27" ht="12.75">
      <c r="W124"/>
      <c r="X124"/>
      <c r="Y124"/>
      <c r="Z124"/>
      <c r="AA124"/>
    </row>
    <row r="125" spans="23:27" ht="12.75">
      <c r="W125"/>
      <c r="X125"/>
      <c r="Y125"/>
      <c r="Z125"/>
      <c r="AA125"/>
    </row>
    <row r="126" spans="23:27" ht="12.75">
      <c r="W126"/>
      <c r="X126"/>
      <c r="Y126"/>
      <c r="Z126"/>
      <c r="AA126"/>
    </row>
    <row r="127" spans="23:27" ht="12.75">
      <c r="W127"/>
      <c r="X127"/>
      <c r="Y127"/>
      <c r="Z127"/>
      <c r="AA127"/>
    </row>
    <row r="128" spans="23:27" ht="12.75">
      <c r="W128"/>
      <c r="X128"/>
      <c r="Y128"/>
      <c r="Z128"/>
      <c r="AA128"/>
    </row>
    <row r="129" spans="23:27" ht="12.75">
      <c r="W129"/>
      <c r="X129"/>
      <c r="Y129"/>
      <c r="Z129"/>
      <c r="AA129"/>
    </row>
    <row r="130" spans="23:27" ht="12.75">
      <c r="W130"/>
      <c r="X130"/>
      <c r="Y130"/>
      <c r="Z130"/>
      <c r="AA130"/>
    </row>
    <row r="131" spans="23:27" ht="12.75">
      <c r="W131"/>
      <c r="X131"/>
      <c r="Y131"/>
      <c r="Z131"/>
      <c r="AA131"/>
    </row>
    <row r="132" spans="23:27" ht="12.75">
      <c r="W132"/>
      <c r="X132"/>
      <c r="Y132"/>
      <c r="Z132"/>
      <c r="AA132"/>
    </row>
    <row r="133" spans="23:27" ht="12.75">
      <c r="W133"/>
      <c r="X133"/>
      <c r="Y133"/>
      <c r="Z133"/>
      <c r="AA133"/>
    </row>
    <row r="134" spans="23:27" ht="12.75">
      <c r="W134"/>
      <c r="X134"/>
      <c r="Y134"/>
      <c r="Z134"/>
      <c r="AA134"/>
    </row>
    <row r="135" spans="23:27" ht="12.75">
      <c r="W135"/>
      <c r="X135"/>
      <c r="Y135"/>
      <c r="Z135"/>
      <c r="AA135"/>
    </row>
    <row r="136" spans="23:27" ht="12.75">
      <c r="W136"/>
      <c r="X136"/>
      <c r="Y136"/>
      <c r="Z136"/>
      <c r="AA136"/>
    </row>
    <row r="137" spans="23:27" ht="12.75">
      <c r="W137"/>
      <c r="X137"/>
      <c r="Y137"/>
      <c r="Z137"/>
      <c r="AA137"/>
    </row>
    <row r="138" spans="23:27" ht="12.75">
      <c r="W138"/>
      <c r="X138"/>
      <c r="Y138"/>
      <c r="Z138"/>
      <c r="AA138"/>
    </row>
    <row r="139" spans="23:27" ht="12.75">
      <c r="W139"/>
      <c r="X139"/>
      <c r="Y139"/>
      <c r="Z139"/>
      <c r="AA139"/>
    </row>
    <row r="140" spans="23:27" ht="12.75">
      <c r="W140"/>
      <c r="X140"/>
      <c r="Y140"/>
      <c r="Z140"/>
      <c r="AA140"/>
    </row>
    <row r="141" spans="23:27" ht="12.75">
      <c r="W141"/>
      <c r="X141"/>
      <c r="Y141"/>
      <c r="Z141"/>
      <c r="AA141"/>
    </row>
    <row r="142" spans="23:27" ht="12.75">
      <c r="W142"/>
      <c r="X142"/>
      <c r="Y142"/>
      <c r="Z142"/>
      <c r="AA142"/>
    </row>
    <row r="143" spans="23:27" ht="12.75">
      <c r="W143"/>
      <c r="X143"/>
      <c r="Y143"/>
      <c r="Z143"/>
      <c r="AA143"/>
    </row>
    <row r="144" spans="23:27" ht="12.75">
      <c r="W144"/>
      <c r="X144"/>
      <c r="Y144"/>
      <c r="Z144"/>
      <c r="AA144"/>
    </row>
    <row r="145" spans="23:27" ht="12.75">
      <c r="W145"/>
      <c r="X145"/>
      <c r="Y145"/>
      <c r="Z145"/>
      <c r="AA145"/>
    </row>
    <row r="146" spans="23:27" ht="12.75">
      <c r="W146"/>
      <c r="X146"/>
      <c r="Y146"/>
      <c r="Z146"/>
      <c r="AA146"/>
    </row>
    <row r="147" spans="23:27" ht="12.75">
      <c r="W147"/>
      <c r="X147"/>
      <c r="Y147"/>
      <c r="Z147"/>
      <c r="AA147"/>
    </row>
    <row r="148" spans="23:27" ht="12.75">
      <c r="W148"/>
      <c r="X148"/>
      <c r="Y148"/>
      <c r="Z148"/>
      <c r="AA148"/>
    </row>
    <row r="149" spans="23:27" ht="12.75">
      <c r="W149"/>
      <c r="X149"/>
      <c r="Y149"/>
      <c r="Z149"/>
      <c r="AA149"/>
    </row>
    <row r="150" spans="23:27" ht="12.75">
      <c r="W150"/>
      <c r="X150"/>
      <c r="Y150"/>
      <c r="Z150"/>
      <c r="AA150"/>
    </row>
    <row r="151" spans="23:27" ht="12.75">
      <c r="W151"/>
      <c r="X151"/>
      <c r="Y151"/>
      <c r="Z151"/>
      <c r="AA151"/>
    </row>
    <row r="152" spans="23:27" ht="12.75">
      <c r="W152"/>
      <c r="X152"/>
      <c r="Y152"/>
      <c r="Z152"/>
      <c r="AA152"/>
    </row>
    <row r="153" spans="23:27" ht="12.75">
      <c r="W153"/>
      <c r="X153"/>
      <c r="Y153"/>
      <c r="Z153"/>
      <c r="AA153"/>
    </row>
    <row r="154" spans="23:27" ht="12.75">
      <c r="W154"/>
      <c r="X154"/>
      <c r="Y154"/>
      <c r="Z154"/>
      <c r="AA154"/>
    </row>
    <row r="155" spans="23:27" ht="12.75">
      <c r="W155"/>
      <c r="X155"/>
      <c r="Y155"/>
      <c r="Z155"/>
      <c r="AA155"/>
    </row>
    <row r="156" spans="23:27" ht="12.75">
      <c r="W156"/>
      <c r="X156"/>
      <c r="Y156"/>
      <c r="Z156"/>
      <c r="AA156"/>
    </row>
    <row r="157" spans="23:27" ht="12.75">
      <c r="W157"/>
      <c r="X157"/>
      <c r="Y157"/>
      <c r="Z157"/>
      <c r="AA157"/>
    </row>
    <row r="158" spans="23:27" ht="12.75">
      <c r="W158"/>
      <c r="X158"/>
      <c r="Y158"/>
      <c r="Z158"/>
      <c r="AA158"/>
    </row>
    <row r="159" spans="23:27" ht="12.75">
      <c r="W159"/>
      <c r="X159"/>
      <c r="Y159"/>
      <c r="Z159"/>
      <c r="AA159"/>
    </row>
    <row r="160" spans="23:27" ht="12.75">
      <c r="W160"/>
      <c r="X160"/>
      <c r="Y160"/>
      <c r="Z160"/>
      <c r="AA160"/>
    </row>
    <row r="161" spans="23:27" ht="12.75">
      <c r="W161"/>
      <c r="X161"/>
      <c r="Y161"/>
      <c r="Z161"/>
      <c r="AA161"/>
    </row>
    <row r="162" spans="23:27" ht="12.75">
      <c r="W162"/>
      <c r="X162"/>
      <c r="Y162"/>
      <c r="Z162"/>
      <c r="AA162"/>
    </row>
    <row r="163" spans="23:27" ht="12.75">
      <c r="W163"/>
      <c r="X163"/>
      <c r="Y163"/>
      <c r="Z163"/>
      <c r="AA163"/>
    </row>
    <row r="164" spans="23:27" ht="12.75">
      <c r="W164"/>
      <c r="X164"/>
      <c r="Y164"/>
      <c r="Z164"/>
      <c r="AA164"/>
    </row>
    <row r="165" spans="23:27" ht="12.75">
      <c r="W165"/>
      <c r="X165"/>
      <c r="Y165"/>
      <c r="Z165"/>
      <c r="AA165"/>
    </row>
    <row r="166" spans="23:27" ht="12.75">
      <c r="W166"/>
      <c r="X166"/>
      <c r="Y166"/>
      <c r="Z166"/>
      <c r="AA166"/>
    </row>
    <row r="167" spans="23:27" ht="12.75">
      <c r="W167"/>
      <c r="X167"/>
      <c r="Y167"/>
      <c r="Z167"/>
      <c r="AA167"/>
    </row>
    <row r="168" spans="23:27" ht="12.75">
      <c r="W168"/>
      <c r="X168"/>
      <c r="Y168"/>
      <c r="Z168"/>
      <c r="AA168"/>
    </row>
    <row r="169" spans="23:27" ht="12.75">
      <c r="W169"/>
      <c r="X169"/>
      <c r="Y169"/>
      <c r="Z169"/>
      <c r="AA169"/>
    </row>
    <row r="170" spans="23:27" ht="12.75">
      <c r="W170"/>
      <c r="X170"/>
      <c r="Y170"/>
      <c r="Z170"/>
      <c r="AA170"/>
    </row>
    <row r="171" spans="23:27" ht="12.75">
      <c r="W171"/>
      <c r="X171"/>
      <c r="Y171"/>
      <c r="Z171"/>
      <c r="AA171"/>
    </row>
    <row r="172" spans="23:27" ht="12.75">
      <c r="W172"/>
      <c r="X172"/>
      <c r="Y172"/>
      <c r="Z172"/>
      <c r="AA172"/>
    </row>
    <row r="173" spans="23:27" ht="12.75">
      <c r="W173"/>
      <c r="X173"/>
      <c r="Y173"/>
      <c r="Z173"/>
      <c r="AA173"/>
    </row>
    <row r="174" spans="23:27" ht="12.75">
      <c r="W174"/>
      <c r="X174"/>
      <c r="Y174"/>
      <c r="Z174"/>
      <c r="AA174"/>
    </row>
    <row r="175" spans="23:27" ht="12.75">
      <c r="W175"/>
      <c r="X175"/>
      <c r="Y175"/>
      <c r="Z175"/>
      <c r="AA175"/>
    </row>
    <row r="176" spans="23:27" ht="12.75">
      <c r="W176"/>
      <c r="X176"/>
      <c r="Y176"/>
      <c r="Z176"/>
      <c r="AA176"/>
    </row>
    <row r="177" spans="23:27" ht="12.75">
      <c r="W177"/>
      <c r="X177"/>
      <c r="Y177"/>
      <c r="Z177"/>
      <c r="AA177"/>
    </row>
  </sheetData>
  <sheetProtection/>
  <mergeCells count="1">
    <mergeCell ref="C1:K1"/>
  </mergeCells>
  <printOptions/>
  <pageMargins left="0.45972222222222225" right="0.7479166666666667" top="0.25" bottom="0.35000000000000003" header="0.5118055555555556" footer="0"/>
  <pageSetup fitToHeight="1" fitToWidth="1" horizontalDpi="300" verticalDpi="300" orientation="landscape" paperSize="9"/>
  <headerFooter alignWithMargins="0">
    <oddFooter>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V199"/>
  <sheetViews>
    <sheetView zoomScale="70" zoomScaleNormal="70" zoomScalePageLayoutView="0" workbookViewId="0" topLeftCell="A31">
      <selection activeCell="H2" sqref="H2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5.375" style="0" customWidth="1"/>
    <col min="4" max="4" width="8.875" style="0" customWidth="1"/>
    <col min="5" max="5" width="7.625" style="0" customWidth="1"/>
    <col min="6" max="6" width="34.00390625" style="0" customWidth="1"/>
    <col min="7" max="9" width="6.125" style="0" customWidth="1"/>
    <col min="10" max="10" width="4.375" style="0" customWidth="1"/>
    <col min="11" max="11" width="9.75390625" style="0" customWidth="1"/>
    <col min="12" max="12" width="3.125" style="2" customWidth="1"/>
    <col min="13" max="13" width="2.00390625" style="0" customWidth="1"/>
    <col min="14" max="14" width="3.625" style="0" customWidth="1"/>
    <col min="16" max="16" width="39.875" style="0" customWidth="1"/>
    <col min="17" max="18" width="5.75390625" style="0" customWidth="1"/>
    <col min="22" max="22" width="24.375" style="71" customWidth="1"/>
  </cols>
  <sheetData>
    <row r="1" spans="1:19" ht="24.75">
      <c r="A1" s="38"/>
      <c r="B1" s="38"/>
      <c r="C1" s="196" t="s">
        <v>280</v>
      </c>
      <c r="D1" s="196"/>
      <c r="E1" s="196"/>
      <c r="F1" s="196"/>
      <c r="G1" s="196"/>
      <c r="H1" s="196"/>
      <c r="I1" s="196"/>
      <c r="J1" s="196"/>
      <c r="K1" s="196"/>
      <c r="L1" s="130"/>
      <c r="M1" s="38"/>
      <c r="N1" s="38"/>
      <c r="O1" s="39"/>
      <c r="P1" s="93" t="s">
        <v>281</v>
      </c>
      <c r="Q1" s="38"/>
      <c r="R1" s="38"/>
      <c r="S1" s="38"/>
    </row>
    <row r="2" spans="1:19" ht="12" customHeight="1">
      <c r="A2" s="38"/>
      <c r="B2" s="38"/>
      <c r="C2" s="38"/>
      <c r="D2" s="39"/>
      <c r="E2" s="39"/>
      <c r="F2" s="93"/>
      <c r="G2" s="38"/>
      <c r="H2" s="38"/>
      <c r="I2" s="131"/>
      <c r="J2" s="38"/>
      <c r="K2" s="38"/>
      <c r="L2" s="130"/>
      <c r="M2" s="132"/>
      <c r="N2" s="38"/>
      <c r="O2" s="39"/>
      <c r="P2" s="38"/>
      <c r="Q2" s="38"/>
      <c r="R2" s="38"/>
      <c r="S2" s="38"/>
    </row>
    <row r="3" spans="1:19" ht="12.75">
      <c r="A3" s="38"/>
      <c r="B3" s="38"/>
      <c r="C3" s="38"/>
      <c r="D3" s="39"/>
      <c r="E3" s="38"/>
      <c r="F3" s="39"/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</row>
    <row r="4" spans="1:22" ht="14.25">
      <c r="A4" s="38"/>
      <c r="B4" s="38"/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3" t="s">
        <v>282</v>
      </c>
      <c r="J4" s="133" t="s">
        <v>245</v>
      </c>
      <c r="K4" s="14" t="s">
        <v>10</v>
      </c>
      <c r="L4" s="130"/>
      <c r="M4" s="131"/>
      <c r="N4" s="15">
        <v>1</v>
      </c>
      <c r="O4" s="16" t="s">
        <v>11</v>
      </c>
      <c r="P4" s="17" t="s">
        <v>283</v>
      </c>
      <c r="V4"/>
    </row>
    <row r="5" spans="1:22" ht="12.75">
      <c r="A5" s="15">
        <v>1</v>
      </c>
      <c r="B5" s="15"/>
      <c r="C5" s="112" t="s">
        <v>284</v>
      </c>
      <c r="D5" s="20">
        <v>1998</v>
      </c>
      <c r="E5" s="107">
        <v>119</v>
      </c>
      <c r="F5" s="21" t="s">
        <v>150</v>
      </c>
      <c r="G5" s="22">
        <v>90</v>
      </c>
      <c r="H5" s="23">
        <v>92</v>
      </c>
      <c r="I5" s="134">
        <v>261</v>
      </c>
      <c r="J5" s="83">
        <v>5</v>
      </c>
      <c r="K5" s="25">
        <f aca="true" t="shared" si="0" ref="K5:K52">SUM(G5:H5)</f>
        <v>182</v>
      </c>
      <c r="L5" s="130"/>
      <c r="M5" s="131"/>
      <c r="N5" s="15"/>
      <c r="O5" s="27"/>
      <c r="P5" s="15"/>
      <c r="Q5" s="28" t="s">
        <v>6</v>
      </c>
      <c r="R5" s="28" t="s">
        <v>7</v>
      </c>
      <c r="S5" s="29" t="s">
        <v>10</v>
      </c>
      <c r="V5"/>
    </row>
    <row r="6" spans="1:22" ht="12.75">
      <c r="A6" s="15">
        <v>2</v>
      </c>
      <c r="B6" s="15"/>
      <c r="C6" s="51" t="s">
        <v>285</v>
      </c>
      <c r="D6" s="31">
        <v>1997</v>
      </c>
      <c r="E6" s="32">
        <v>210</v>
      </c>
      <c r="F6" s="33" t="s">
        <v>50</v>
      </c>
      <c r="G6" s="42">
        <v>89</v>
      </c>
      <c r="H6" s="43">
        <v>90</v>
      </c>
      <c r="I6" s="135">
        <v>3001</v>
      </c>
      <c r="J6" s="36">
        <v>5</v>
      </c>
      <c r="K6" s="25">
        <f t="shared" si="0"/>
        <v>179</v>
      </c>
      <c r="L6" s="130"/>
      <c r="M6" s="131"/>
      <c r="N6" s="15"/>
      <c r="O6" s="27">
        <v>108</v>
      </c>
      <c r="P6" s="38" t="s">
        <v>286</v>
      </c>
      <c r="Q6" s="39">
        <v>83</v>
      </c>
      <c r="R6" s="39">
        <v>83</v>
      </c>
      <c r="S6" s="40">
        <f>SUM(Q6:R6)</f>
        <v>166</v>
      </c>
      <c r="V6"/>
    </row>
    <row r="7" spans="1:22" ht="12.75">
      <c r="A7" s="15">
        <v>3</v>
      </c>
      <c r="B7" s="15"/>
      <c r="C7" s="51" t="s">
        <v>287</v>
      </c>
      <c r="D7" s="31">
        <v>1998</v>
      </c>
      <c r="E7" s="32">
        <v>201</v>
      </c>
      <c r="F7" s="33" t="s">
        <v>104</v>
      </c>
      <c r="G7" s="42">
        <v>88</v>
      </c>
      <c r="H7" s="43">
        <v>90</v>
      </c>
      <c r="I7" s="135">
        <v>7141</v>
      </c>
      <c r="J7" s="36">
        <v>5</v>
      </c>
      <c r="K7" s="25">
        <f t="shared" si="0"/>
        <v>178</v>
      </c>
      <c r="L7" s="130"/>
      <c r="M7" s="131"/>
      <c r="N7" s="15"/>
      <c r="O7" s="27">
        <v>107</v>
      </c>
      <c r="P7" s="38" t="s">
        <v>288</v>
      </c>
      <c r="Q7" s="41">
        <v>86</v>
      </c>
      <c r="R7" s="41">
        <v>89</v>
      </c>
      <c r="S7" s="40">
        <f>SUM(Q7:R7)</f>
        <v>175</v>
      </c>
      <c r="V7"/>
    </row>
    <row r="8" spans="1:22" ht="12.75">
      <c r="A8" s="15">
        <v>4</v>
      </c>
      <c r="B8" s="15"/>
      <c r="C8" s="51" t="s">
        <v>289</v>
      </c>
      <c r="D8" s="31">
        <v>1997</v>
      </c>
      <c r="E8" s="32">
        <v>106</v>
      </c>
      <c r="F8" s="33" t="s">
        <v>58</v>
      </c>
      <c r="G8" s="42">
        <v>90</v>
      </c>
      <c r="H8" s="43">
        <v>87</v>
      </c>
      <c r="I8" s="135">
        <v>221</v>
      </c>
      <c r="J8" s="36">
        <v>6</v>
      </c>
      <c r="K8" s="25">
        <f t="shared" si="0"/>
        <v>177</v>
      </c>
      <c r="L8" s="130"/>
      <c r="M8" s="131"/>
      <c r="N8" s="15"/>
      <c r="O8" s="125">
        <v>106</v>
      </c>
      <c r="P8" s="46" t="s">
        <v>289</v>
      </c>
      <c r="Q8" s="47">
        <v>90</v>
      </c>
      <c r="R8" s="47">
        <v>87</v>
      </c>
      <c r="S8" s="40">
        <f>SUM(Q8:R8)</f>
        <v>177</v>
      </c>
      <c r="V8"/>
    </row>
    <row r="9" spans="1:22" ht="12.75">
      <c r="A9" s="15">
        <v>5</v>
      </c>
      <c r="B9" s="15"/>
      <c r="C9" s="30" t="s">
        <v>290</v>
      </c>
      <c r="D9" s="32">
        <v>1997</v>
      </c>
      <c r="E9" s="32">
        <v>133</v>
      </c>
      <c r="F9" s="52" t="s">
        <v>97</v>
      </c>
      <c r="G9" s="42">
        <v>89</v>
      </c>
      <c r="H9" s="43">
        <v>87</v>
      </c>
      <c r="I9" s="135">
        <v>8081</v>
      </c>
      <c r="J9" s="36">
        <v>4</v>
      </c>
      <c r="K9" s="25">
        <f t="shared" si="0"/>
        <v>176</v>
      </c>
      <c r="L9" s="130"/>
      <c r="M9" s="131"/>
      <c r="N9" s="15"/>
      <c r="O9" s="39"/>
      <c r="P9" s="48"/>
      <c r="Q9" s="41"/>
      <c r="R9" s="49">
        <f>SUM(R6:R8)</f>
        <v>259</v>
      </c>
      <c r="S9" s="50">
        <f>SUM(S6:S8)</f>
        <v>518</v>
      </c>
      <c r="V9"/>
    </row>
    <row r="10" spans="1:22" ht="12.75">
      <c r="A10" s="15">
        <v>6</v>
      </c>
      <c r="B10" s="15"/>
      <c r="C10" s="51" t="s">
        <v>291</v>
      </c>
      <c r="D10" s="31">
        <v>1998</v>
      </c>
      <c r="E10" s="32">
        <v>208</v>
      </c>
      <c r="F10" s="33" t="s">
        <v>50</v>
      </c>
      <c r="G10" s="42">
        <v>89</v>
      </c>
      <c r="H10" s="43">
        <v>87</v>
      </c>
      <c r="I10" s="135">
        <v>8141</v>
      </c>
      <c r="J10" s="36">
        <v>3</v>
      </c>
      <c r="K10" s="25">
        <f t="shared" si="0"/>
        <v>176</v>
      </c>
      <c r="L10" s="130"/>
      <c r="M10" s="131"/>
      <c r="N10" s="15"/>
      <c r="V10"/>
    </row>
    <row r="11" spans="1:22" ht="12.75">
      <c r="A11" s="15">
        <v>7</v>
      </c>
      <c r="B11" s="15"/>
      <c r="C11" s="51" t="s">
        <v>292</v>
      </c>
      <c r="D11" s="31">
        <v>1998</v>
      </c>
      <c r="E11" s="32">
        <v>105</v>
      </c>
      <c r="F11" s="33" t="s">
        <v>189</v>
      </c>
      <c r="G11" s="42">
        <v>85</v>
      </c>
      <c r="H11" s="43">
        <v>90</v>
      </c>
      <c r="I11" s="135">
        <v>8101</v>
      </c>
      <c r="J11" s="36">
        <v>2</v>
      </c>
      <c r="K11" s="25">
        <f t="shared" si="0"/>
        <v>175</v>
      </c>
      <c r="L11" s="130"/>
      <c r="M11" s="131"/>
      <c r="N11" s="15"/>
      <c r="V11"/>
    </row>
    <row r="12" spans="1:22" ht="12.75">
      <c r="A12" s="15">
        <v>8</v>
      </c>
      <c r="B12" s="15"/>
      <c r="C12" s="51" t="s">
        <v>288</v>
      </c>
      <c r="D12" s="31">
        <v>1997</v>
      </c>
      <c r="E12" s="32">
        <v>107</v>
      </c>
      <c r="F12" s="33" t="s">
        <v>58</v>
      </c>
      <c r="G12" s="42">
        <v>86</v>
      </c>
      <c r="H12" s="43">
        <v>89</v>
      </c>
      <c r="I12" s="135">
        <v>61</v>
      </c>
      <c r="J12" s="36">
        <v>5</v>
      </c>
      <c r="K12" s="25">
        <f t="shared" si="0"/>
        <v>175</v>
      </c>
      <c r="L12" s="130"/>
      <c r="M12" s="131"/>
      <c r="N12" s="15">
        <v>2</v>
      </c>
      <c r="O12" s="16" t="s">
        <v>11</v>
      </c>
      <c r="P12" s="17" t="s">
        <v>154</v>
      </c>
      <c r="V12"/>
    </row>
    <row r="13" spans="1:22" ht="12.75">
      <c r="A13" s="15">
        <v>9</v>
      </c>
      <c r="B13" s="15"/>
      <c r="C13" s="51" t="s">
        <v>293</v>
      </c>
      <c r="D13" s="31">
        <v>1997</v>
      </c>
      <c r="E13" s="32">
        <v>127</v>
      </c>
      <c r="F13" s="33" t="s">
        <v>25</v>
      </c>
      <c r="G13" s="42">
        <v>86</v>
      </c>
      <c r="H13" s="43">
        <v>89</v>
      </c>
      <c r="I13" s="135">
        <v>9321</v>
      </c>
      <c r="J13" s="36">
        <v>4</v>
      </c>
      <c r="K13" s="25">
        <f t="shared" si="0"/>
        <v>175</v>
      </c>
      <c r="L13" s="130"/>
      <c r="M13" s="131"/>
      <c r="N13" s="15"/>
      <c r="O13" s="27"/>
      <c r="P13" s="15"/>
      <c r="Q13" s="28" t="s">
        <v>6</v>
      </c>
      <c r="R13" s="28" t="s">
        <v>7</v>
      </c>
      <c r="S13" s="29" t="s">
        <v>10</v>
      </c>
      <c r="V13"/>
    </row>
    <row r="14" spans="1:22" ht="12.75">
      <c r="A14" s="15">
        <v>10</v>
      </c>
      <c r="B14" s="15"/>
      <c r="C14" s="51" t="s">
        <v>294</v>
      </c>
      <c r="D14" s="31">
        <v>1997</v>
      </c>
      <c r="E14" s="32">
        <v>128</v>
      </c>
      <c r="F14" s="33" t="s">
        <v>25</v>
      </c>
      <c r="G14" s="42">
        <v>90</v>
      </c>
      <c r="H14" s="43">
        <v>85</v>
      </c>
      <c r="I14" s="135">
        <v>9781</v>
      </c>
      <c r="J14" s="36">
        <v>3</v>
      </c>
      <c r="K14" s="25">
        <f t="shared" si="0"/>
        <v>175</v>
      </c>
      <c r="L14" s="130"/>
      <c r="M14" s="131"/>
      <c r="N14" s="15"/>
      <c r="O14" s="27">
        <v>210</v>
      </c>
      <c r="P14" s="38" t="s">
        <v>285</v>
      </c>
      <c r="Q14" s="39">
        <v>89</v>
      </c>
      <c r="R14" s="39">
        <v>90</v>
      </c>
      <c r="S14" s="40">
        <f>SUM(Q14:R14)</f>
        <v>179</v>
      </c>
      <c r="V14"/>
    </row>
    <row r="15" spans="1:22" ht="12.75">
      <c r="A15" s="15">
        <v>11</v>
      </c>
      <c r="B15" s="15"/>
      <c r="C15" s="51" t="s">
        <v>295</v>
      </c>
      <c r="D15" s="31">
        <v>1997</v>
      </c>
      <c r="E15" s="32">
        <v>121</v>
      </c>
      <c r="F15" s="33" t="s">
        <v>211</v>
      </c>
      <c r="G15" s="42">
        <v>86</v>
      </c>
      <c r="H15" s="43">
        <v>88</v>
      </c>
      <c r="I15" s="135">
        <v>9661</v>
      </c>
      <c r="J15" s="36">
        <v>4</v>
      </c>
      <c r="K15" s="25">
        <f t="shared" si="0"/>
        <v>174</v>
      </c>
      <c r="L15" s="130"/>
      <c r="M15" s="131"/>
      <c r="N15" s="15"/>
      <c r="O15" s="27">
        <v>208</v>
      </c>
      <c r="P15" s="38" t="s">
        <v>291</v>
      </c>
      <c r="Q15" s="41">
        <v>89</v>
      </c>
      <c r="R15" s="41">
        <v>87</v>
      </c>
      <c r="S15" s="40">
        <f>SUM(Q15:R15)</f>
        <v>176</v>
      </c>
      <c r="V15"/>
    </row>
    <row r="16" spans="1:22" ht="12.75">
      <c r="A16" s="15">
        <v>12</v>
      </c>
      <c r="B16" s="15"/>
      <c r="C16" s="51" t="s">
        <v>296</v>
      </c>
      <c r="D16" s="31">
        <v>1997</v>
      </c>
      <c r="E16" s="32">
        <v>130</v>
      </c>
      <c r="F16" s="33" t="s">
        <v>297</v>
      </c>
      <c r="G16" s="42">
        <v>86</v>
      </c>
      <c r="H16" s="43">
        <v>88</v>
      </c>
      <c r="I16" s="135">
        <v>7081</v>
      </c>
      <c r="J16" s="36">
        <v>3</v>
      </c>
      <c r="K16" s="25">
        <f t="shared" si="0"/>
        <v>174</v>
      </c>
      <c r="L16" s="130"/>
      <c r="M16" s="131"/>
      <c r="N16" s="15"/>
      <c r="O16" s="125">
        <v>209</v>
      </c>
      <c r="P16" s="46" t="s">
        <v>298</v>
      </c>
      <c r="Q16" s="47">
        <v>82</v>
      </c>
      <c r="R16" s="47">
        <v>80</v>
      </c>
      <c r="S16" s="40">
        <f>SUM(Q16:R16)</f>
        <v>162</v>
      </c>
      <c r="V16"/>
    </row>
    <row r="17" spans="1:22" ht="12.75">
      <c r="A17" s="15">
        <v>13</v>
      </c>
      <c r="B17" s="15"/>
      <c r="C17" s="51" t="s">
        <v>299</v>
      </c>
      <c r="D17" s="31">
        <v>1997</v>
      </c>
      <c r="E17" s="32">
        <v>234</v>
      </c>
      <c r="F17" s="33" t="s">
        <v>107</v>
      </c>
      <c r="G17" s="42">
        <v>86</v>
      </c>
      <c r="H17" s="43">
        <v>88</v>
      </c>
      <c r="I17" s="135">
        <v>9561</v>
      </c>
      <c r="J17" s="36">
        <v>1</v>
      </c>
      <c r="K17" s="25">
        <f t="shared" si="0"/>
        <v>174</v>
      </c>
      <c r="L17" s="130"/>
      <c r="M17" s="131"/>
      <c r="N17" s="15"/>
      <c r="O17" s="39"/>
      <c r="P17" s="48"/>
      <c r="Q17" s="41"/>
      <c r="R17" s="49">
        <f>SUM(R14:R16)</f>
        <v>257</v>
      </c>
      <c r="S17" s="50">
        <f>SUM(S14:S16)</f>
        <v>517</v>
      </c>
      <c r="V17"/>
    </row>
    <row r="18" spans="1:22" ht="12.75">
      <c r="A18" s="15">
        <v>14</v>
      </c>
      <c r="B18" s="15"/>
      <c r="C18" s="51" t="s">
        <v>300</v>
      </c>
      <c r="D18" s="31">
        <v>1997</v>
      </c>
      <c r="E18" s="32">
        <v>225</v>
      </c>
      <c r="F18" s="33" t="s">
        <v>22</v>
      </c>
      <c r="G18" s="42">
        <v>91</v>
      </c>
      <c r="H18" s="43">
        <v>82</v>
      </c>
      <c r="I18" s="135">
        <v>9421</v>
      </c>
      <c r="J18" s="36">
        <v>4</v>
      </c>
      <c r="K18" s="25">
        <f t="shared" si="0"/>
        <v>173</v>
      </c>
      <c r="L18" s="130"/>
      <c r="M18" s="131"/>
      <c r="N18" s="38"/>
      <c r="V18"/>
    </row>
    <row r="19" spans="1:22" ht="12.75">
      <c r="A19" s="15">
        <v>15</v>
      </c>
      <c r="B19" s="15"/>
      <c r="C19" s="51" t="s">
        <v>301</v>
      </c>
      <c r="D19" s="31">
        <v>1997</v>
      </c>
      <c r="E19" s="32">
        <v>233</v>
      </c>
      <c r="F19" s="33" t="s">
        <v>107</v>
      </c>
      <c r="G19" s="42">
        <v>85</v>
      </c>
      <c r="H19" s="43">
        <v>87</v>
      </c>
      <c r="I19" s="135">
        <v>9641</v>
      </c>
      <c r="J19" s="36">
        <v>4</v>
      </c>
      <c r="K19" s="25">
        <f t="shared" si="0"/>
        <v>172</v>
      </c>
      <c r="L19" s="130"/>
      <c r="M19" s="131"/>
      <c r="N19" s="38"/>
      <c r="V19"/>
    </row>
    <row r="20" spans="1:22" ht="12.75">
      <c r="A20" s="15">
        <v>16</v>
      </c>
      <c r="B20" s="15"/>
      <c r="C20" s="51" t="s">
        <v>302</v>
      </c>
      <c r="D20" s="31">
        <v>1997</v>
      </c>
      <c r="E20" s="32">
        <v>229</v>
      </c>
      <c r="F20" s="33" t="s">
        <v>152</v>
      </c>
      <c r="G20" s="42">
        <v>80</v>
      </c>
      <c r="H20" s="43">
        <v>89</v>
      </c>
      <c r="I20" s="135">
        <v>871</v>
      </c>
      <c r="J20" s="36">
        <v>1</v>
      </c>
      <c r="K20" s="25">
        <f t="shared" si="0"/>
        <v>169</v>
      </c>
      <c r="L20" s="130"/>
      <c r="M20" s="131"/>
      <c r="N20" s="15">
        <v>3</v>
      </c>
      <c r="O20" s="16" t="s">
        <v>11</v>
      </c>
      <c r="P20" s="17" t="s">
        <v>303</v>
      </c>
      <c r="V20"/>
    </row>
    <row r="21" spans="1:22" ht="12.75">
      <c r="A21" s="15">
        <v>17</v>
      </c>
      <c r="B21" s="15"/>
      <c r="C21" s="51" t="s">
        <v>304</v>
      </c>
      <c r="D21" s="31">
        <v>1997</v>
      </c>
      <c r="E21" s="32">
        <v>220</v>
      </c>
      <c r="F21" s="33" t="s">
        <v>226</v>
      </c>
      <c r="G21" s="42">
        <v>81</v>
      </c>
      <c r="H21" s="43">
        <v>87</v>
      </c>
      <c r="I21" s="135">
        <v>9741</v>
      </c>
      <c r="J21" s="36">
        <v>3</v>
      </c>
      <c r="K21" s="25">
        <f t="shared" si="0"/>
        <v>168</v>
      </c>
      <c r="L21" s="130"/>
      <c r="M21" s="131"/>
      <c r="N21" s="15"/>
      <c r="O21" s="27"/>
      <c r="P21" s="15"/>
      <c r="Q21" s="28" t="s">
        <v>6</v>
      </c>
      <c r="R21" s="28" t="s">
        <v>7</v>
      </c>
      <c r="S21" s="29" t="s">
        <v>10</v>
      </c>
      <c r="V21"/>
    </row>
    <row r="22" spans="1:22" ht="12.75">
      <c r="A22" s="15">
        <v>18</v>
      </c>
      <c r="B22" s="15"/>
      <c r="C22" s="51" t="s">
        <v>305</v>
      </c>
      <c r="D22" s="31">
        <v>1998</v>
      </c>
      <c r="E22" s="32">
        <v>207</v>
      </c>
      <c r="F22" s="33" t="s">
        <v>104</v>
      </c>
      <c r="G22" s="42">
        <v>82</v>
      </c>
      <c r="H22" s="43">
        <v>85</v>
      </c>
      <c r="I22" s="135">
        <v>9461</v>
      </c>
      <c r="J22" s="36">
        <v>3</v>
      </c>
      <c r="K22" s="25">
        <f t="shared" si="0"/>
        <v>167</v>
      </c>
      <c r="L22" s="130"/>
      <c r="M22" s="131"/>
      <c r="N22" s="15"/>
      <c r="O22" s="27">
        <v>233</v>
      </c>
      <c r="P22" s="38" t="s">
        <v>301</v>
      </c>
      <c r="Q22" s="39">
        <v>85</v>
      </c>
      <c r="R22" s="39">
        <v>87</v>
      </c>
      <c r="S22" s="40">
        <f>SUM(Q22:R22)</f>
        <v>172</v>
      </c>
      <c r="V22"/>
    </row>
    <row r="23" spans="1:22" ht="12.75">
      <c r="A23" s="15">
        <v>19</v>
      </c>
      <c r="B23" s="15"/>
      <c r="C23" s="51" t="s">
        <v>306</v>
      </c>
      <c r="D23" s="31">
        <v>1997</v>
      </c>
      <c r="E23" s="32">
        <v>226</v>
      </c>
      <c r="F23" s="33" t="s">
        <v>22</v>
      </c>
      <c r="G23" s="42">
        <v>81</v>
      </c>
      <c r="H23" s="43">
        <v>85</v>
      </c>
      <c r="I23" s="135">
        <v>9441</v>
      </c>
      <c r="J23" s="36">
        <v>1</v>
      </c>
      <c r="K23" s="25">
        <f t="shared" si="0"/>
        <v>166</v>
      </c>
      <c r="L23" s="130"/>
      <c r="M23" s="131"/>
      <c r="N23" s="15"/>
      <c r="O23" s="27">
        <v>234</v>
      </c>
      <c r="P23" s="38" t="s">
        <v>299</v>
      </c>
      <c r="Q23" s="41">
        <v>86</v>
      </c>
      <c r="R23" s="41">
        <v>88</v>
      </c>
      <c r="S23" s="40">
        <f>SUM(Q23:R23)</f>
        <v>174</v>
      </c>
      <c r="V23"/>
    </row>
    <row r="24" spans="1:22" ht="12.75">
      <c r="A24" s="15">
        <v>20</v>
      </c>
      <c r="B24" s="15"/>
      <c r="C24" s="30" t="s">
        <v>307</v>
      </c>
      <c r="D24" s="31">
        <v>1998</v>
      </c>
      <c r="E24" s="31">
        <v>231</v>
      </c>
      <c r="F24" s="33" t="s">
        <v>110</v>
      </c>
      <c r="G24" s="42">
        <v>82</v>
      </c>
      <c r="H24" s="43">
        <v>84</v>
      </c>
      <c r="I24" s="135">
        <v>5601</v>
      </c>
      <c r="J24" s="36">
        <v>4</v>
      </c>
      <c r="K24" s="25">
        <f t="shared" si="0"/>
        <v>166</v>
      </c>
      <c r="L24" s="130"/>
      <c r="M24" s="132"/>
      <c r="N24" s="15"/>
      <c r="O24" s="125">
        <v>235</v>
      </c>
      <c r="P24" s="46" t="s">
        <v>308</v>
      </c>
      <c r="Q24" s="47">
        <v>79</v>
      </c>
      <c r="R24" s="47">
        <v>73</v>
      </c>
      <c r="S24" s="40">
        <f>SUM(Q24:R24)</f>
        <v>152</v>
      </c>
      <c r="V24"/>
    </row>
    <row r="25" spans="1:22" ht="12.75">
      <c r="A25" s="15">
        <v>21</v>
      </c>
      <c r="B25" s="15"/>
      <c r="C25" s="51" t="s">
        <v>286</v>
      </c>
      <c r="D25" s="31">
        <v>1999</v>
      </c>
      <c r="E25" s="32">
        <v>108</v>
      </c>
      <c r="F25" s="33" t="s">
        <v>58</v>
      </c>
      <c r="G25" s="42">
        <v>83</v>
      </c>
      <c r="H25" s="43">
        <v>83</v>
      </c>
      <c r="I25" s="135">
        <v>201</v>
      </c>
      <c r="J25" s="36">
        <v>2</v>
      </c>
      <c r="K25" s="25">
        <f t="shared" si="0"/>
        <v>166</v>
      </c>
      <c r="L25" s="136"/>
      <c r="M25" s="137"/>
      <c r="N25" s="15"/>
      <c r="O25" s="39"/>
      <c r="P25" s="48"/>
      <c r="Q25" s="41"/>
      <c r="R25" s="49">
        <f>SUM(R22:R24)</f>
        <v>248</v>
      </c>
      <c r="S25" s="50">
        <f>SUM(S22:S24)</f>
        <v>498</v>
      </c>
      <c r="V25"/>
    </row>
    <row r="26" spans="1:22" ht="12.75">
      <c r="A26" s="15">
        <v>22</v>
      </c>
      <c r="B26" s="15"/>
      <c r="C26" s="51" t="s">
        <v>309</v>
      </c>
      <c r="D26" s="31">
        <v>1998</v>
      </c>
      <c r="E26" s="32">
        <v>213</v>
      </c>
      <c r="F26" s="33" t="s">
        <v>130</v>
      </c>
      <c r="G26" s="42">
        <v>85</v>
      </c>
      <c r="H26" s="43">
        <v>81</v>
      </c>
      <c r="I26" s="135">
        <v>8181</v>
      </c>
      <c r="J26" s="36">
        <v>2</v>
      </c>
      <c r="K26" s="25">
        <f t="shared" si="0"/>
        <v>166</v>
      </c>
      <c r="L26" s="130"/>
      <c r="M26" s="137"/>
      <c r="N26" s="15"/>
      <c r="V26"/>
    </row>
    <row r="27" spans="1:22" ht="12.75">
      <c r="A27" s="15">
        <v>23</v>
      </c>
      <c r="B27" s="15"/>
      <c r="C27" s="51" t="s">
        <v>310</v>
      </c>
      <c r="D27" s="31">
        <v>1997</v>
      </c>
      <c r="E27" s="32">
        <v>114</v>
      </c>
      <c r="F27" s="33" t="s">
        <v>311</v>
      </c>
      <c r="G27" s="42">
        <v>79</v>
      </c>
      <c r="H27" s="43">
        <v>86</v>
      </c>
      <c r="I27" s="135">
        <v>41</v>
      </c>
      <c r="J27" s="36">
        <v>3</v>
      </c>
      <c r="K27" s="25">
        <f t="shared" si="0"/>
        <v>165</v>
      </c>
      <c r="L27" s="130"/>
      <c r="M27" s="137"/>
      <c r="N27" s="60"/>
      <c r="V27"/>
    </row>
    <row r="28" spans="1:22" ht="12.75">
      <c r="A28" s="15">
        <v>24</v>
      </c>
      <c r="B28" s="15"/>
      <c r="C28" s="51" t="s">
        <v>312</v>
      </c>
      <c r="D28" s="31">
        <v>1998</v>
      </c>
      <c r="E28" s="32">
        <v>205</v>
      </c>
      <c r="F28" s="33" t="s">
        <v>104</v>
      </c>
      <c r="G28" s="42">
        <v>82</v>
      </c>
      <c r="H28" s="43">
        <v>82</v>
      </c>
      <c r="I28" s="135">
        <v>7161</v>
      </c>
      <c r="J28" s="36">
        <v>2</v>
      </c>
      <c r="K28" s="25">
        <f t="shared" si="0"/>
        <v>164</v>
      </c>
      <c r="L28" s="130"/>
      <c r="M28" s="137"/>
      <c r="N28" s="15">
        <v>4</v>
      </c>
      <c r="O28" s="16" t="s">
        <v>11</v>
      </c>
      <c r="P28" s="17" t="s">
        <v>117</v>
      </c>
      <c r="V28"/>
    </row>
    <row r="29" spans="1:22" ht="12.75">
      <c r="A29" s="15">
        <v>25</v>
      </c>
      <c r="B29" s="15"/>
      <c r="C29" s="51" t="s">
        <v>313</v>
      </c>
      <c r="D29" s="31">
        <v>1999</v>
      </c>
      <c r="E29" s="32">
        <v>134</v>
      </c>
      <c r="F29" s="33" t="s">
        <v>97</v>
      </c>
      <c r="G29" s="42">
        <v>81</v>
      </c>
      <c r="H29" s="43">
        <v>82</v>
      </c>
      <c r="I29" s="135">
        <v>8061</v>
      </c>
      <c r="J29" s="36">
        <v>3</v>
      </c>
      <c r="K29" s="25">
        <f t="shared" si="0"/>
        <v>163</v>
      </c>
      <c r="L29" s="130"/>
      <c r="M29" s="132"/>
      <c r="N29" s="15"/>
      <c r="O29" s="27"/>
      <c r="P29" s="15"/>
      <c r="Q29" s="28" t="s">
        <v>6</v>
      </c>
      <c r="R29" s="28" t="s">
        <v>7</v>
      </c>
      <c r="S29" s="29" t="s">
        <v>10</v>
      </c>
      <c r="V29"/>
    </row>
    <row r="30" spans="1:22" ht="12.75">
      <c r="A30" s="15">
        <v>26</v>
      </c>
      <c r="B30" s="15"/>
      <c r="C30" s="51" t="s">
        <v>314</v>
      </c>
      <c r="D30" s="31">
        <v>1998</v>
      </c>
      <c r="E30" s="32">
        <v>135</v>
      </c>
      <c r="F30" s="33" t="s">
        <v>258</v>
      </c>
      <c r="G30" s="42">
        <v>82</v>
      </c>
      <c r="H30" s="43">
        <v>81</v>
      </c>
      <c r="I30" s="135">
        <v>7041</v>
      </c>
      <c r="J30" s="36">
        <v>2</v>
      </c>
      <c r="K30" s="25">
        <f t="shared" si="0"/>
        <v>163</v>
      </c>
      <c r="L30" s="130"/>
      <c r="M30" s="132"/>
      <c r="N30" s="15"/>
      <c r="O30" s="27">
        <v>201</v>
      </c>
      <c r="P30" s="38" t="s">
        <v>287</v>
      </c>
      <c r="Q30" s="39">
        <v>88</v>
      </c>
      <c r="R30" s="39">
        <v>90</v>
      </c>
      <c r="S30" s="40">
        <f>SUM(Q30:R30)</f>
        <v>178</v>
      </c>
      <c r="V30"/>
    </row>
    <row r="31" spans="1:22" ht="12.75">
      <c r="A31" s="15">
        <v>27</v>
      </c>
      <c r="B31" s="15"/>
      <c r="C31" s="51" t="s">
        <v>298</v>
      </c>
      <c r="D31" s="31">
        <v>1997</v>
      </c>
      <c r="E31" s="32">
        <v>209</v>
      </c>
      <c r="F31" s="33" t="s">
        <v>50</v>
      </c>
      <c r="G31" s="42">
        <v>82</v>
      </c>
      <c r="H31" s="43">
        <v>80</v>
      </c>
      <c r="I31" s="135">
        <v>9121</v>
      </c>
      <c r="J31" s="36">
        <v>1</v>
      </c>
      <c r="K31" s="25">
        <f t="shared" si="0"/>
        <v>162</v>
      </c>
      <c r="L31" s="130"/>
      <c r="M31" s="132"/>
      <c r="N31" s="15"/>
      <c r="O31" s="27">
        <v>203</v>
      </c>
      <c r="P31" s="38" t="s">
        <v>315</v>
      </c>
      <c r="Q31" s="41">
        <v>77</v>
      </c>
      <c r="R31" s="41">
        <v>78</v>
      </c>
      <c r="S31" s="40">
        <f>SUM(Q31:R31)</f>
        <v>155</v>
      </c>
      <c r="V31"/>
    </row>
    <row r="32" spans="1:22" ht="12.75">
      <c r="A32" s="15">
        <v>28</v>
      </c>
      <c r="B32" s="15"/>
      <c r="C32" s="51" t="s">
        <v>316</v>
      </c>
      <c r="D32" s="31">
        <v>1998</v>
      </c>
      <c r="E32" s="32">
        <v>236</v>
      </c>
      <c r="F32" s="33" t="s">
        <v>107</v>
      </c>
      <c r="G32" s="42">
        <v>78</v>
      </c>
      <c r="H32" s="43">
        <v>82</v>
      </c>
      <c r="I32" s="135">
        <v>9621</v>
      </c>
      <c r="J32" s="36">
        <v>2</v>
      </c>
      <c r="K32" s="25">
        <f t="shared" si="0"/>
        <v>160</v>
      </c>
      <c r="L32" s="136"/>
      <c r="M32" s="132"/>
      <c r="N32" s="15"/>
      <c r="O32" s="125">
        <v>205</v>
      </c>
      <c r="P32" s="46" t="s">
        <v>312</v>
      </c>
      <c r="Q32" s="47">
        <v>82</v>
      </c>
      <c r="R32" s="47">
        <v>82</v>
      </c>
      <c r="S32" s="40">
        <f>SUM(Q32:R32)</f>
        <v>164</v>
      </c>
      <c r="V32"/>
    </row>
    <row r="33" spans="1:22" ht="12.75">
      <c r="A33" s="15">
        <v>29</v>
      </c>
      <c r="B33" s="15"/>
      <c r="C33" s="51" t="s">
        <v>317</v>
      </c>
      <c r="D33" s="31">
        <v>1997</v>
      </c>
      <c r="E33" s="32">
        <v>112</v>
      </c>
      <c r="F33" s="33" t="s">
        <v>311</v>
      </c>
      <c r="G33" s="42">
        <v>80</v>
      </c>
      <c r="H33" s="43">
        <v>80</v>
      </c>
      <c r="I33" s="135">
        <v>61</v>
      </c>
      <c r="J33" s="36">
        <v>2</v>
      </c>
      <c r="K33" s="25">
        <f t="shared" si="0"/>
        <v>160</v>
      </c>
      <c r="L33" s="130"/>
      <c r="M33" s="132"/>
      <c r="N33" s="15"/>
      <c r="O33" s="39"/>
      <c r="P33" s="48"/>
      <c r="Q33" s="41"/>
      <c r="R33" s="138">
        <f>SUM(R30:R32)</f>
        <v>250</v>
      </c>
      <c r="S33" s="50">
        <f>SUM(S30:S32)</f>
        <v>497</v>
      </c>
      <c r="V33"/>
    </row>
    <row r="34" spans="1:22" ht="12.75">
      <c r="A34" s="15">
        <v>30</v>
      </c>
      <c r="B34" s="15"/>
      <c r="C34" s="51" t="s">
        <v>318</v>
      </c>
      <c r="D34" s="31">
        <v>1998</v>
      </c>
      <c r="E34" s="32">
        <v>221</v>
      </c>
      <c r="F34" s="33" t="s">
        <v>319</v>
      </c>
      <c r="G34" s="42">
        <v>81</v>
      </c>
      <c r="H34" s="43">
        <v>79</v>
      </c>
      <c r="I34" s="135">
        <v>3161</v>
      </c>
      <c r="J34" s="36">
        <v>1</v>
      </c>
      <c r="K34" s="25">
        <f t="shared" si="0"/>
        <v>160</v>
      </c>
      <c r="L34" s="130"/>
      <c r="M34" s="132"/>
      <c r="N34" s="60"/>
      <c r="V34"/>
    </row>
    <row r="35" spans="1:22" ht="12.75">
      <c r="A35" s="15">
        <v>31</v>
      </c>
      <c r="B35" s="15"/>
      <c r="C35" s="51" t="s">
        <v>320</v>
      </c>
      <c r="D35" s="31">
        <v>1998</v>
      </c>
      <c r="E35" s="32">
        <v>104</v>
      </c>
      <c r="F35" s="33" t="s">
        <v>189</v>
      </c>
      <c r="G35" s="42">
        <v>76</v>
      </c>
      <c r="H35" s="43">
        <v>83</v>
      </c>
      <c r="I35" s="135">
        <v>9081</v>
      </c>
      <c r="J35" s="36">
        <v>0</v>
      </c>
      <c r="K35" s="25">
        <f t="shared" si="0"/>
        <v>159</v>
      </c>
      <c r="L35" s="130"/>
      <c r="M35" s="132"/>
      <c r="N35" s="15"/>
      <c r="V35"/>
    </row>
    <row r="36" spans="1:16" ht="12.75">
      <c r="A36" s="15">
        <v>32</v>
      </c>
      <c r="B36" s="15"/>
      <c r="C36" s="51" t="s">
        <v>321</v>
      </c>
      <c r="D36" s="31">
        <v>1997</v>
      </c>
      <c r="E36" s="32">
        <v>116</v>
      </c>
      <c r="F36" s="33" t="s">
        <v>172</v>
      </c>
      <c r="G36" s="42">
        <v>73</v>
      </c>
      <c r="H36" s="43">
        <v>85</v>
      </c>
      <c r="I36" s="135">
        <v>21</v>
      </c>
      <c r="J36" s="36">
        <v>3</v>
      </c>
      <c r="K36" s="25">
        <f t="shared" si="0"/>
        <v>158</v>
      </c>
      <c r="L36" s="130"/>
      <c r="M36" s="132"/>
      <c r="N36" s="15">
        <v>5</v>
      </c>
      <c r="O36" s="16" t="s">
        <v>11</v>
      </c>
      <c r="P36" s="17" t="s">
        <v>131</v>
      </c>
    </row>
    <row r="37" spans="1:19" ht="12.75">
      <c r="A37" s="15">
        <v>33</v>
      </c>
      <c r="B37" s="15"/>
      <c r="C37" s="30" t="s">
        <v>322</v>
      </c>
      <c r="D37" s="74" t="s">
        <v>129</v>
      </c>
      <c r="E37" s="31">
        <v>132</v>
      </c>
      <c r="F37" s="33" t="s">
        <v>97</v>
      </c>
      <c r="G37" s="42">
        <v>80</v>
      </c>
      <c r="H37" s="43">
        <v>78</v>
      </c>
      <c r="I37" s="135">
        <v>9521</v>
      </c>
      <c r="J37" s="36">
        <v>2</v>
      </c>
      <c r="K37" s="25">
        <f t="shared" si="0"/>
        <v>158</v>
      </c>
      <c r="L37" s="130"/>
      <c r="M37" s="132"/>
      <c r="N37" s="15"/>
      <c r="O37" s="27"/>
      <c r="P37" s="15"/>
      <c r="Q37" s="28" t="s">
        <v>6</v>
      </c>
      <c r="R37" s="28" t="s">
        <v>7</v>
      </c>
      <c r="S37" s="29" t="s">
        <v>10</v>
      </c>
    </row>
    <row r="38" spans="1:19" ht="12.75">
      <c r="A38" s="15">
        <v>34</v>
      </c>
      <c r="B38" s="15"/>
      <c r="C38" s="51" t="s">
        <v>323</v>
      </c>
      <c r="D38" s="31">
        <v>1999</v>
      </c>
      <c r="E38" s="32">
        <v>223</v>
      </c>
      <c r="F38" s="33" t="s">
        <v>22</v>
      </c>
      <c r="G38" s="42">
        <v>77</v>
      </c>
      <c r="H38" s="43">
        <v>80</v>
      </c>
      <c r="I38" s="135">
        <v>3121</v>
      </c>
      <c r="J38" s="36">
        <v>3</v>
      </c>
      <c r="K38" s="25">
        <f t="shared" si="0"/>
        <v>157</v>
      </c>
      <c r="L38" s="130"/>
      <c r="M38" s="132"/>
      <c r="N38" s="15"/>
      <c r="O38" s="27">
        <v>134</v>
      </c>
      <c r="P38" s="38" t="s">
        <v>313</v>
      </c>
      <c r="Q38" s="39">
        <v>81</v>
      </c>
      <c r="R38" s="39">
        <v>82</v>
      </c>
      <c r="S38" s="40">
        <f>SUM(Q38:R38)</f>
        <v>163</v>
      </c>
    </row>
    <row r="39" spans="1:19" ht="12.75">
      <c r="A39" s="15">
        <v>35</v>
      </c>
      <c r="B39" s="15"/>
      <c r="C39" s="51" t="s">
        <v>324</v>
      </c>
      <c r="D39" s="31">
        <v>1999</v>
      </c>
      <c r="E39" s="32">
        <v>224</v>
      </c>
      <c r="F39" s="33" t="s">
        <v>22</v>
      </c>
      <c r="G39" s="42">
        <v>83</v>
      </c>
      <c r="H39" s="43">
        <v>74</v>
      </c>
      <c r="I39" s="135">
        <v>9401</v>
      </c>
      <c r="J39" s="36">
        <v>0</v>
      </c>
      <c r="K39" s="25">
        <f t="shared" si="0"/>
        <v>157</v>
      </c>
      <c r="L39" s="130"/>
      <c r="M39" s="132"/>
      <c r="N39" s="15"/>
      <c r="O39" s="27">
        <v>133</v>
      </c>
      <c r="P39" s="38" t="s">
        <v>290</v>
      </c>
      <c r="Q39" s="41">
        <v>89</v>
      </c>
      <c r="R39" s="41">
        <v>87</v>
      </c>
      <c r="S39" s="40">
        <f>SUM(Q39:R39)</f>
        <v>176</v>
      </c>
    </row>
    <row r="40" spans="1:19" ht="12.75">
      <c r="A40" s="15">
        <v>36</v>
      </c>
      <c r="B40" s="15"/>
      <c r="C40" s="51" t="s">
        <v>325</v>
      </c>
      <c r="D40" s="31">
        <v>1998</v>
      </c>
      <c r="E40" s="32">
        <v>232</v>
      </c>
      <c r="F40" s="33" t="s">
        <v>107</v>
      </c>
      <c r="G40" s="42">
        <v>85</v>
      </c>
      <c r="H40" s="43">
        <v>72</v>
      </c>
      <c r="I40" s="135">
        <v>9521</v>
      </c>
      <c r="J40" s="36">
        <v>1</v>
      </c>
      <c r="K40" s="25">
        <f t="shared" si="0"/>
        <v>157</v>
      </c>
      <c r="L40" s="130"/>
      <c r="M40" s="132"/>
      <c r="N40" s="15"/>
      <c r="O40" s="125">
        <v>132</v>
      </c>
      <c r="P40" s="46" t="s">
        <v>322</v>
      </c>
      <c r="Q40" s="47">
        <v>80</v>
      </c>
      <c r="R40" s="47">
        <v>78</v>
      </c>
      <c r="S40" s="40">
        <f>SUM(Q40:R40)</f>
        <v>158</v>
      </c>
    </row>
    <row r="41" spans="1:19" ht="12.75">
      <c r="A41" s="15">
        <v>37</v>
      </c>
      <c r="B41" s="15"/>
      <c r="C41" s="30" t="s">
        <v>326</v>
      </c>
      <c r="D41" s="74" t="s">
        <v>48</v>
      </c>
      <c r="E41" s="31">
        <v>111</v>
      </c>
      <c r="F41" s="33" t="s">
        <v>311</v>
      </c>
      <c r="G41" s="42">
        <v>79</v>
      </c>
      <c r="H41" s="43">
        <v>77</v>
      </c>
      <c r="I41" s="135">
        <v>221</v>
      </c>
      <c r="J41" s="36">
        <v>1</v>
      </c>
      <c r="K41" s="25">
        <f t="shared" si="0"/>
        <v>156</v>
      </c>
      <c r="L41" s="130"/>
      <c r="M41" s="132"/>
      <c r="N41" s="15"/>
      <c r="O41" s="39"/>
      <c r="P41" s="48"/>
      <c r="Q41" s="41"/>
      <c r="R41" s="49">
        <f>SUM(R38:R40)</f>
        <v>247</v>
      </c>
      <c r="S41" s="50">
        <f>SUM(S38:S40)</f>
        <v>497</v>
      </c>
    </row>
    <row r="42" spans="1:22" ht="12.75">
      <c r="A42" s="15">
        <v>38</v>
      </c>
      <c r="B42" s="15"/>
      <c r="C42" s="51" t="s">
        <v>315</v>
      </c>
      <c r="D42" s="31">
        <v>1998</v>
      </c>
      <c r="E42" s="32">
        <v>203</v>
      </c>
      <c r="F42" s="33" t="s">
        <v>104</v>
      </c>
      <c r="G42" s="42">
        <v>77</v>
      </c>
      <c r="H42" s="43">
        <v>78</v>
      </c>
      <c r="I42" s="135">
        <v>9281</v>
      </c>
      <c r="J42" s="36">
        <v>1</v>
      </c>
      <c r="K42" s="25">
        <f t="shared" si="0"/>
        <v>155</v>
      </c>
      <c r="L42" s="130"/>
      <c r="M42" s="132"/>
      <c r="N42" s="15"/>
      <c r="V42"/>
    </row>
    <row r="43" spans="1:22" ht="12.75">
      <c r="A43" s="15">
        <v>39</v>
      </c>
      <c r="B43" s="15"/>
      <c r="C43" s="51" t="s">
        <v>327</v>
      </c>
      <c r="D43" s="31">
        <v>1998</v>
      </c>
      <c r="E43" s="32">
        <v>118</v>
      </c>
      <c r="F43" s="33" t="s">
        <v>172</v>
      </c>
      <c r="G43" s="42">
        <v>78</v>
      </c>
      <c r="H43" s="43">
        <v>76</v>
      </c>
      <c r="I43" s="135">
        <v>201</v>
      </c>
      <c r="J43" s="36">
        <v>1</v>
      </c>
      <c r="K43" s="25">
        <f t="shared" si="0"/>
        <v>154</v>
      </c>
      <c r="L43" s="130"/>
      <c r="M43" s="132"/>
      <c r="N43" s="60"/>
      <c r="V43"/>
    </row>
    <row r="44" spans="1:22" ht="12.75">
      <c r="A44" s="15">
        <v>40</v>
      </c>
      <c r="B44" s="15"/>
      <c r="C44" s="51" t="s">
        <v>328</v>
      </c>
      <c r="D44" s="31">
        <v>1998</v>
      </c>
      <c r="E44" s="32">
        <v>214</v>
      </c>
      <c r="F44" s="33" t="s">
        <v>130</v>
      </c>
      <c r="G44" s="42">
        <v>69</v>
      </c>
      <c r="H44" s="43">
        <v>84</v>
      </c>
      <c r="I44" s="135">
        <v>9341</v>
      </c>
      <c r="J44" s="36">
        <v>3</v>
      </c>
      <c r="K44" s="25">
        <f t="shared" si="0"/>
        <v>153</v>
      </c>
      <c r="L44" s="130"/>
      <c r="M44" s="132"/>
      <c r="N44" s="139">
        <v>6</v>
      </c>
      <c r="O44" s="16" t="s">
        <v>11</v>
      </c>
      <c r="P44" s="17" t="s">
        <v>105</v>
      </c>
      <c r="V44"/>
    </row>
    <row r="45" spans="1:22" ht="12.75">
      <c r="A45" s="15">
        <v>41</v>
      </c>
      <c r="B45" s="15"/>
      <c r="C45" s="51" t="s">
        <v>329</v>
      </c>
      <c r="D45" s="31">
        <v>1998</v>
      </c>
      <c r="E45" s="32">
        <v>113</v>
      </c>
      <c r="F45" s="33" t="s">
        <v>311</v>
      </c>
      <c r="G45" s="42">
        <v>74</v>
      </c>
      <c r="H45" s="43">
        <v>79</v>
      </c>
      <c r="I45" s="135">
        <v>181</v>
      </c>
      <c r="J45" s="36">
        <v>0</v>
      </c>
      <c r="K45" s="25">
        <f t="shared" si="0"/>
        <v>153</v>
      </c>
      <c r="L45" s="130"/>
      <c r="M45" s="132"/>
      <c r="O45" s="27"/>
      <c r="P45" s="15"/>
      <c r="Q45" s="28" t="s">
        <v>6</v>
      </c>
      <c r="R45" s="28" t="s">
        <v>7</v>
      </c>
      <c r="S45" s="29" t="s">
        <v>10</v>
      </c>
      <c r="V45"/>
    </row>
    <row r="46" spans="1:22" ht="12.75">
      <c r="A46" s="15">
        <v>42</v>
      </c>
      <c r="B46" s="15"/>
      <c r="C46" s="51" t="s">
        <v>330</v>
      </c>
      <c r="D46" s="31">
        <v>1998</v>
      </c>
      <c r="E46" s="32">
        <v>217</v>
      </c>
      <c r="F46" s="33" t="s">
        <v>130</v>
      </c>
      <c r="G46" s="42">
        <v>73</v>
      </c>
      <c r="H46" s="43">
        <v>79</v>
      </c>
      <c r="I46" s="135">
        <v>9021</v>
      </c>
      <c r="J46" s="36">
        <v>0</v>
      </c>
      <c r="K46" s="25">
        <f t="shared" si="0"/>
        <v>152</v>
      </c>
      <c r="L46" s="130"/>
      <c r="M46" s="132"/>
      <c r="O46" s="27">
        <v>223</v>
      </c>
      <c r="P46" s="38" t="s">
        <v>323</v>
      </c>
      <c r="Q46" s="39">
        <v>77</v>
      </c>
      <c r="R46" s="39">
        <v>80</v>
      </c>
      <c r="S46" s="40">
        <f>SUM(Q46:R46)</f>
        <v>157</v>
      </c>
      <c r="V46"/>
    </row>
    <row r="47" spans="1:22" ht="12.75">
      <c r="A47" s="15">
        <v>43</v>
      </c>
      <c r="B47" s="15"/>
      <c r="C47" s="51" t="s">
        <v>308</v>
      </c>
      <c r="D47" s="31">
        <v>1998</v>
      </c>
      <c r="E47" s="32">
        <v>235</v>
      </c>
      <c r="F47" s="33" t="s">
        <v>107</v>
      </c>
      <c r="G47" s="42">
        <v>79</v>
      </c>
      <c r="H47" s="43">
        <v>73</v>
      </c>
      <c r="I47" s="135">
        <v>9501</v>
      </c>
      <c r="J47" s="36">
        <v>2</v>
      </c>
      <c r="K47" s="25">
        <f t="shared" si="0"/>
        <v>152</v>
      </c>
      <c r="L47" s="130"/>
      <c r="M47" s="132"/>
      <c r="O47" s="27">
        <v>225</v>
      </c>
      <c r="P47" s="38" t="s">
        <v>300</v>
      </c>
      <c r="Q47" s="41">
        <v>91</v>
      </c>
      <c r="R47" s="41">
        <v>82</v>
      </c>
      <c r="S47" s="40">
        <f>SUM(Q47:R47)</f>
        <v>173</v>
      </c>
      <c r="V47"/>
    </row>
    <row r="48" spans="1:22" ht="12.75">
      <c r="A48" s="15">
        <v>44</v>
      </c>
      <c r="B48" s="15"/>
      <c r="C48" s="51" t="s">
        <v>331</v>
      </c>
      <c r="D48" s="31">
        <v>1998</v>
      </c>
      <c r="E48" s="32">
        <v>125</v>
      </c>
      <c r="F48" s="33" t="s">
        <v>25</v>
      </c>
      <c r="G48" s="42">
        <v>74</v>
      </c>
      <c r="H48" s="43">
        <v>75</v>
      </c>
      <c r="I48" s="135">
        <v>9101</v>
      </c>
      <c r="J48" s="36">
        <v>0</v>
      </c>
      <c r="K48" s="25">
        <f t="shared" si="0"/>
        <v>149</v>
      </c>
      <c r="L48" s="130"/>
      <c r="M48" s="132"/>
      <c r="O48" s="125">
        <v>226</v>
      </c>
      <c r="P48" s="46" t="s">
        <v>306</v>
      </c>
      <c r="Q48" s="47">
        <v>81</v>
      </c>
      <c r="R48" s="47">
        <v>85</v>
      </c>
      <c r="S48" s="40">
        <f>SUM(Q48:R48)</f>
        <v>166</v>
      </c>
      <c r="V48"/>
    </row>
    <row r="49" spans="1:22" ht="12.75">
      <c r="A49" s="15">
        <v>45</v>
      </c>
      <c r="B49" s="15"/>
      <c r="C49" s="51" t="s">
        <v>332</v>
      </c>
      <c r="D49" s="31">
        <v>1998</v>
      </c>
      <c r="E49" s="32">
        <v>137</v>
      </c>
      <c r="F49" s="33" t="s">
        <v>258</v>
      </c>
      <c r="G49" s="42">
        <v>76</v>
      </c>
      <c r="H49" s="43">
        <v>73</v>
      </c>
      <c r="I49" s="135">
        <v>8201</v>
      </c>
      <c r="J49" s="36">
        <v>0</v>
      </c>
      <c r="K49" s="25">
        <f t="shared" si="0"/>
        <v>149</v>
      </c>
      <c r="L49" s="130"/>
      <c r="M49" s="132"/>
      <c r="O49" s="39"/>
      <c r="P49" s="48"/>
      <c r="Q49" s="41"/>
      <c r="R49" s="138">
        <f>SUM(R46:R48)</f>
        <v>247</v>
      </c>
      <c r="S49" s="50">
        <f>SUM(S46:S48)</f>
        <v>496</v>
      </c>
      <c r="V49"/>
    </row>
    <row r="50" spans="1:22" ht="12.75">
      <c r="A50" s="15">
        <v>46</v>
      </c>
      <c r="B50" s="15"/>
      <c r="C50" s="51" t="s">
        <v>333</v>
      </c>
      <c r="D50" s="31">
        <v>1998</v>
      </c>
      <c r="E50" s="32">
        <v>136</v>
      </c>
      <c r="F50" s="33" t="s">
        <v>258</v>
      </c>
      <c r="G50" s="42">
        <v>83</v>
      </c>
      <c r="H50" s="43">
        <v>65</v>
      </c>
      <c r="I50" s="135">
        <v>7001</v>
      </c>
      <c r="J50" s="36">
        <v>1</v>
      </c>
      <c r="K50" s="25">
        <f t="shared" si="0"/>
        <v>148</v>
      </c>
      <c r="L50" s="130"/>
      <c r="M50" s="132"/>
      <c r="N50" s="73"/>
      <c r="V50"/>
    </row>
    <row r="51" spans="1:22" ht="12.75">
      <c r="A51" s="15">
        <v>47</v>
      </c>
      <c r="B51" s="15"/>
      <c r="C51" s="51" t="s">
        <v>334</v>
      </c>
      <c r="D51" s="31">
        <v>1998</v>
      </c>
      <c r="E51" s="32">
        <v>126</v>
      </c>
      <c r="F51" s="33" t="s">
        <v>25</v>
      </c>
      <c r="G51" s="42">
        <v>75</v>
      </c>
      <c r="H51" s="43">
        <v>71</v>
      </c>
      <c r="I51" s="135">
        <v>9241</v>
      </c>
      <c r="J51" s="36">
        <v>1</v>
      </c>
      <c r="K51" s="25">
        <f t="shared" si="0"/>
        <v>146</v>
      </c>
      <c r="L51" s="130"/>
      <c r="M51" s="132"/>
      <c r="N51" s="38"/>
      <c r="V51"/>
    </row>
    <row r="52" spans="1:22" ht="12.75">
      <c r="A52" s="15">
        <v>48</v>
      </c>
      <c r="B52" s="15"/>
      <c r="C52" s="51" t="s">
        <v>335</v>
      </c>
      <c r="D52" s="31">
        <v>1997</v>
      </c>
      <c r="E52" s="32">
        <v>115</v>
      </c>
      <c r="F52" s="33" t="s">
        <v>172</v>
      </c>
      <c r="G52" s="42">
        <v>72</v>
      </c>
      <c r="H52" s="43">
        <v>70</v>
      </c>
      <c r="I52" s="135">
        <v>81</v>
      </c>
      <c r="J52" s="36">
        <v>0</v>
      </c>
      <c r="K52" s="25">
        <f t="shared" si="0"/>
        <v>142</v>
      </c>
      <c r="L52" s="130"/>
      <c r="M52" s="132"/>
      <c r="N52" s="15">
        <v>7</v>
      </c>
      <c r="O52" s="16" t="s">
        <v>11</v>
      </c>
      <c r="P52" s="17" t="s">
        <v>146</v>
      </c>
      <c r="V52"/>
    </row>
    <row r="53" spans="1:22" ht="12.75">
      <c r="A53" s="15">
        <v>49</v>
      </c>
      <c r="B53" s="15"/>
      <c r="C53" s="51" t="s">
        <v>336</v>
      </c>
      <c r="D53" s="31" t="s">
        <v>48</v>
      </c>
      <c r="E53" s="32">
        <v>101</v>
      </c>
      <c r="F53" s="33" t="s">
        <v>68</v>
      </c>
      <c r="G53" s="42">
        <v>68</v>
      </c>
      <c r="H53" s="43">
        <v>72</v>
      </c>
      <c r="I53" s="135">
        <v>9041</v>
      </c>
      <c r="J53" s="36">
        <v>1</v>
      </c>
      <c r="K53" s="25">
        <v>140</v>
      </c>
      <c r="L53" s="130"/>
      <c r="M53" s="132"/>
      <c r="N53" s="15"/>
      <c r="O53" s="27"/>
      <c r="P53" s="15"/>
      <c r="Q53" s="28" t="s">
        <v>6</v>
      </c>
      <c r="R53" s="28" t="s">
        <v>7</v>
      </c>
      <c r="S53" s="29" t="s">
        <v>10</v>
      </c>
      <c r="V53"/>
    </row>
    <row r="54" spans="1:22" ht="12.75">
      <c r="A54" s="15">
        <v>50</v>
      </c>
      <c r="B54" s="15"/>
      <c r="C54" s="51" t="s">
        <v>337</v>
      </c>
      <c r="D54" s="31">
        <v>1998</v>
      </c>
      <c r="E54" s="32">
        <v>123</v>
      </c>
      <c r="F54" s="33" t="s">
        <v>25</v>
      </c>
      <c r="G54" s="42">
        <v>67</v>
      </c>
      <c r="H54" s="43">
        <v>70</v>
      </c>
      <c r="I54" s="135">
        <v>9481</v>
      </c>
      <c r="J54" s="36">
        <v>3</v>
      </c>
      <c r="K54" s="25">
        <f>SUM(G54:H54)</f>
        <v>137</v>
      </c>
      <c r="L54" s="130"/>
      <c r="M54" s="132"/>
      <c r="N54" s="15"/>
      <c r="O54" s="27">
        <v>128</v>
      </c>
      <c r="P54" s="38" t="s">
        <v>294</v>
      </c>
      <c r="Q54" s="39">
        <v>90</v>
      </c>
      <c r="R54" s="39">
        <v>85</v>
      </c>
      <c r="S54" s="40">
        <f>SUM(Q54:R54)</f>
        <v>175</v>
      </c>
      <c r="V54"/>
    </row>
    <row r="55" spans="1:22" ht="12.75">
      <c r="A55" s="15">
        <v>51</v>
      </c>
      <c r="B55" s="15"/>
      <c r="C55" s="51" t="s">
        <v>338</v>
      </c>
      <c r="D55" s="31">
        <v>2000</v>
      </c>
      <c r="E55" s="32">
        <v>216</v>
      </c>
      <c r="F55" s="33" t="s">
        <v>130</v>
      </c>
      <c r="G55" s="42">
        <v>59</v>
      </c>
      <c r="H55" s="43">
        <v>77</v>
      </c>
      <c r="I55" s="135">
        <v>3101</v>
      </c>
      <c r="J55" s="36">
        <v>0</v>
      </c>
      <c r="K55" s="25">
        <f>SUM(G55:H55)</f>
        <v>136</v>
      </c>
      <c r="L55" s="130"/>
      <c r="M55" s="132"/>
      <c r="N55" s="15"/>
      <c r="O55" s="27">
        <v>127</v>
      </c>
      <c r="P55" s="38" t="s">
        <v>293</v>
      </c>
      <c r="Q55" s="41">
        <v>86</v>
      </c>
      <c r="R55" s="41">
        <v>89</v>
      </c>
      <c r="S55" s="40">
        <f>SUM(Q55:R55)</f>
        <v>175</v>
      </c>
      <c r="V55"/>
    </row>
    <row r="56" spans="1:22" ht="12.75">
      <c r="A56" s="15">
        <v>52</v>
      </c>
      <c r="B56" s="15"/>
      <c r="C56" s="51" t="s">
        <v>339</v>
      </c>
      <c r="D56" s="31">
        <v>1998</v>
      </c>
      <c r="E56" s="32">
        <v>122</v>
      </c>
      <c r="F56" s="33" t="s">
        <v>25</v>
      </c>
      <c r="G56" s="42">
        <v>60</v>
      </c>
      <c r="H56" s="43">
        <v>68</v>
      </c>
      <c r="I56" s="135">
        <v>9581</v>
      </c>
      <c r="J56" s="36">
        <v>1</v>
      </c>
      <c r="K56" s="25">
        <f>SUM(G56:H56)</f>
        <v>128</v>
      </c>
      <c r="L56" s="130"/>
      <c r="M56" s="132"/>
      <c r="N56" s="15"/>
      <c r="O56" s="125">
        <v>126</v>
      </c>
      <c r="P56" s="46" t="s">
        <v>334</v>
      </c>
      <c r="Q56" s="47">
        <v>75</v>
      </c>
      <c r="R56" s="47">
        <v>71</v>
      </c>
      <c r="S56" s="40">
        <f>SUM(Q56:R56)</f>
        <v>146</v>
      </c>
      <c r="V56"/>
    </row>
    <row r="57" spans="1:22" ht="12.75">
      <c r="A57" s="15">
        <v>53</v>
      </c>
      <c r="B57" s="15"/>
      <c r="C57" s="115" t="s">
        <v>340</v>
      </c>
      <c r="D57" s="54">
        <v>1998</v>
      </c>
      <c r="E57" s="75">
        <v>124</v>
      </c>
      <c r="F57" s="55" t="s">
        <v>25</v>
      </c>
      <c r="G57" s="76">
        <v>62</v>
      </c>
      <c r="H57" s="77">
        <v>58</v>
      </c>
      <c r="I57" s="140">
        <v>9601</v>
      </c>
      <c r="J57" s="58">
        <v>0</v>
      </c>
      <c r="K57" s="59">
        <f>SUM(G57:H57)</f>
        <v>120</v>
      </c>
      <c r="L57" s="130"/>
      <c r="M57" s="132"/>
      <c r="N57" s="15"/>
      <c r="O57" s="39"/>
      <c r="P57" s="48"/>
      <c r="Q57" s="41"/>
      <c r="R57" s="138">
        <f>SUM(R54:R56)</f>
        <v>245</v>
      </c>
      <c r="S57" s="50">
        <f>SUM(S54:S56)</f>
        <v>496</v>
      </c>
      <c r="V57"/>
    </row>
    <row r="58" spans="1:22" ht="12.75">
      <c r="A58" s="60"/>
      <c r="B58" s="60"/>
      <c r="C58" s="67"/>
      <c r="D58" s="63"/>
      <c r="E58" s="66"/>
      <c r="F58" s="61"/>
      <c r="G58" s="66"/>
      <c r="H58" s="66"/>
      <c r="I58" s="141"/>
      <c r="J58" s="63"/>
      <c r="K58" s="64"/>
      <c r="L58" s="136"/>
      <c r="M58" s="132"/>
      <c r="N58" s="38"/>
      <c r="V58"/>
    </row>
    <row r="59" spans="1:22" ht="12.75">
      <c r="A59" s="60"/>
      <c r="B59" s="60"/>
      <c r="C59" s="67"/>
      <c r="D59" s="63"/>
      <c r="E59" s="66"/>
      <c r="F59" s="61"/>
      <c r="G59" s="66"/>
      <c r="H59" s="66"/>
      <c r="I59" s="141"/>
      <c r="J59" s="63"/>
      <c r="K59" s="64"/>
      <c r="L59" s="130"/>
      <c r="M59" s="132"/>
      <c r="N59" s="38"/>
      <c r="V59"/>
    </row>
    <row r="60" spans="1:22" ht="12.75">
      <c r="A60" s="60"/>
      <c r="B60" s="60"/>
      <c r="C60" s="67"/>
      <c r="D60" s="63"/>
      <c r="E60" s="66"/>
      <c r="F60" s="61"/>
      <c r="G60" s="66"/>
      <c r="H60" s="66"/>
      <c r="I60" s="141"/>
      <c r="J60" s="63"/>
      <c r="K60" s="64"/>
      <c r="L60" s="130"/>
      <c r="M60" s="132"/>
      <c r="N60" s="15">
        <v>8</v>
      </c>
      <c r="O60" s="16" t="s">
        <v>11</v>
      </c>
      <c r="P60" s="17" t="s">
        <v>341</v>
      </c>
      <c r="V60"/>
    </row>
    <row r="61" spans="1:22" ht="12.75">
      <c r="A61" s="60"/>
      <c r="B61" s="60"/>
      <c r="C61" s="67"/>
      <c r="D61" s="63"/>
      <c r="E61" s="66"/>
      <c r="F61" s="61"/>
      <c r="G61" s="66"/>
      <c r="H61" s="66"/>
      <c r="I61" s="141"/>
      <c r="J61" s="63"/>
      <c r="K61" s="64"/>
      <c r="L61" s="130"/>
      <c r="M61" s="132"/>
      <c r="N61" s="15"/>
      <c r="O61" s="27"/>
      <c r="P61" s="15"/>
      <c r="Q61" s="28" t="s">
        <v>6</v>
      </c>
      <c r="R61" s="28" t="s">
        <v>7</v>
      </c>
      <c r="S61" s="29" t="s">
        <v>10</v>
      </c>
      <c r="V61"/>
    </row>
    <row r="62" spans="1:22" ht="12.75">
      <c r="A62" s="60"/>
      <c r="B62" s="60"/>
      <c r="C62" s="61"/>
      <c r="D62" s="62"/>
      <c r="E62" s="63"/>
      <c r="F62" s="61"/>
      <c r="G62" s="66"/>
      <c r="H62" s="66"/>
      <c r="I62" s="141"/>
      <c r="J62" s="63"/>
      <c r="K62" s="64"/>
      <c r="L62" s="130"/>
      <c r="M62" s="132"/>
      <c r="N62" s="15"/>
      <c r="O62" s="27">
        <v>111</v>
      </c>
      <c r="P62" s="38" t="s">
        <v>326</v>
      </c>
      <c r="Q62" s="39">
        <v>79</v>
      </c>
      <c r="R62" s="39">
        <v>77</v>
      </c>
      <c r="S62" s="40">
        <f>SUM(Q62:R62)</f>
        <v>156</v>
      </c>
      <c r="V62"/>
    </row>
    <row r="63" spans="1:22" ht="12.75">
      <c r="A63" s="60"/>
      <c r="B63" s="60"/>
      <c r="C63" s="67"/>
      <c r="D63" s="63"/>
      <c r="E63" s="66"/>
      <c r="F63" s="61"/>
      <c r="G63" s="66"/>
      <c r="H63" s="66"/>
      <c r="I63" s="141"/>
      <c r="J63" s="63"/>
      <c r="K63" s="64"/>
      <c r="L63" s="130"/>
      <c r="M63" s="132"/>
      <c r="N63" s="15"/>
      <c r="O63" s="27">
        <v>112</v>
      </c>
      <c r="P63" s="38" t="s">
        <v>317</v>
      </c>
      <c r="Q63" s="41">
        <v>80</v>
      </c>
      <c r="R63" s="41">
        <v>80</v>
      </c>
      <c r="S63" s="40">
        <f>SUM(Q63:R63)</f>
        <v>160</v>
      </c>
      <c r="V63"/>
    </row>
    <row r="64" spans="1:22" ht="12.75">
      <c r="A64" s="60"/>
      <c r="B64" s="60"/>
      <c r="C64" s="67"/>
      <c r="D64" s="63"/>
      <c r="E64" s="66"/>
      <c r="F64" s="61"/>
      <c r="G64" s="66"/>
      <c r="H64" s="66"/>
      <c r="I64" s="141"/>
      <c r="J64" s="63"/>
      <c r="K64" s="64"/>
      <c r="L64" s="130"/>
      <c r="M64" s="132"/>
      <c r="N64" s="15"/>
      <c r="O64" s="125">
        <v>114</v>
      </c>
      <c r="P64" s="46" t="s">
        <v>310</v>
      </c>
      <c r="Q64" s="47">
        <v>79</v>
      </c>
      <c r="R64" s="47">
        <v>86</v>
      </c>
      <c r="S64" s="40">
        <f>SUM(Q64:R64)</f>
        <v>165</v>
      </c>
      <c r="V64"/>
    </row>
    <row r="65" spans="1:22" ht="12.75">
      <c r="A65" s="60"/>
      <c r="B65" s="60"/>
      <c r="C65" s="67"/>
      <c r="D65" s="63"/>
      <c r="E65" s="66"/>
      <c r="F65" s="61"/>
      <c r="G65" s="66"/>
      <c r="H65" s="66"/>
      <c r="I65" s="141"/>
      <c r="J65" s="63"/>
      <c r="K65" s="64"/>
      <c r="L65" s="130"/>
      <c r="M65" s="132"/>
      <c r="N65" s="15"/>
      <c r="O65" s="39"/>
      <c r="P65" s="48"/>
      <c r="Q65" s="41"/>
      <c r="R65" s="49">
        <f>SUM(R62:R64)</f>
        <v>243</v>
      </c>
      <c r="S65" s="50">
        <f>SUM(S62:S64)</f>
        <v>481</v>
      </c>
      <c r="V65"/>
    </row>
    <row r="66" spans="1:22" ht="12.75">
      <c r="A66" s="60"/>
      <c r="B66" s="60"/>
      <c r="C66" s="67"/>
      <c r="D66" s="63"/>
      <c r="E66" s="66"/>
      <c r="F66" s="61"/>
      <c r="G66" s="66"/>
      <c r="H66" s="66"/>
      <c r="I66" s="141"/>
      <c r="J66" s="63"/>
      <c r="K66" s="64"/>
      <c r="L66" s="130"/>
      <c r="M66" s="132"/>
      <c r="N66" s="38"/>
      <c r="V66"/>
    </row>
    <row r="67" spans="1:22" ht="12.75">
      <c r="A67" s="60"/>
      <c r="B67" s="60"/>
      <c r="C67" s="67"/>
      <c r="D67" s="63"/>
      <c r="E67" s="66"/>
      <c r="F67" s="61"/>
      <c r="G67" s="66"/>
      <c r="H67" s="66"/>
      <c r="I67" s="141"/>
      <c r="J67" s="63"/>
      <c r="K67" s="64"/>
      <c r="L67" s="130"/>
      <c r="M67" s="132"/>
      <c r="N67" s="38"/>
      <c r="V67"/>
    </row>
    <row r="68" spans="1:22" ht="12.75">
      <c r="A68" s="60"/>
      <c r="B68" s="60"/>
      <c r="C68" s="67"/>
      <c r="D68" s="63"/>
      <c r="E68" s="66"/>
      <c r="F68" s="61"/>
      <c r="G68" s="66"/>
      <c r="H68" s="66"/>
      <c r="I68" s="141"/>
      <c r="J68" s="63"/>
      <c r="K68" s="64"/>
      <c r="L68" s="130"/>
      <c r="M68" s="132"/>
      <c r="N68" s="15">
        <v>9</v>
      </c>
      <c r="O68" s="16" t="s">
        <v>11</v>
      </c>
      <c r="P68" s="17" t="s">
        <v>279</v>
      </c>
      <c r="V68"/>
    </row>
    <row r="69" spans="1:22" ht="12.75">
      <c r="A69" s="60"/>
      <c r="B69" s="60"/>
      <c r="C69" s="67"/>
      <c r="D69" s="63"/>
      <c r="E69" s="66"/>
      <c r="F69" s="61"/>
      <c r="G69" s="66"/>
      <c r="H69" s="66"/>
      <c r="I69" s="141"/>
      <c r="J69" s="63"/>
      <c r="K69" s="64"/>
      <c r="L69" s="130"/>
      <c r="M69" s="132"/>
      <c r="N69" s="15"/>
      <c r="O69" s="27"/>
      <c r="P69" s="15"/>
      <c r="Q69" s="28" t="s">
        <v>6</v>
      </c>
      <c r="R69" s="28" t="s">
        <v>7</v>
      </c>
      <c r="S69" s="29" t="s">
        <v>10</v>
      </c>
      <c r="V69"/>
    </row>
    <row r="70" spans="1:22" ht="12.75">
      <c r="A70" s="60"/>
      <c r="B70" s="60"/>
      <c r="C70" s="67"/>
      <c r="D70" s="63"/>
      <c r="E70" s="66"/>
      <c r="F70" s="61"/>
      <c r="G70" s="66"/>
      <c r="H70" s="66"/>
      <c r="I70" s="141"/>
      <c r="J70" s="63"/>
      <c r="K70" s="64"/>
      <c r="L70" s="130"/>
      <c r="M70" s="132"/>
      <c r="N70" s="15"/>
      <c r="O70" s="27">
        <v>213</v>
      </c>
      <c r="P70" s="38" t="s">
        <v>309</v>
      </c>
      <c r="Q70" s="39">
        <v>85</v>
      </c>
      <c r="R70" s="39">
        <v>81</v>
      </c>
      <c r="S70" s="40">
        <f>SUM(Q70:R70)</f>
        <v>166</v>
      </c>
      <c r="V70"/>
    </row>
    <row r="71" spans="1:22" ht="12.75">
      <c r="A71" s="60"/>
      <c r="B71" s="60"/>
      <c r="C71" s="67"/>
      <c r="D71" s="63"/>
      <c r="E71" s="66"/>
      <c r="F71" s="61"/>
      <c r="G71" s="66"/>
      <c r="H71" s="66"/>
      <c r="I71" s="141"/>
      <c r="J71" s="63"/>
      <c r="K71" s="64"/>
      <c r="L71" s="130"/>
      <c r="M71" s="132"/>
      <c r="N71" s="15"/>
      <c r="O71" s="27">
        <v>214</v>
      </c>
      <c r="P71" s="38" t="s">
        <v>328</v>
      </c>
      <c r="Q71" s="41">
        <v>69</v>
      </c>
      <c r="R71" s="41">
        <v>84</v>
      </c>
      <c r="S71" s="40">
        <f>SUM(Q71:R71)</f>
        <v>153</v>
      </c>
      <c r="V71"/>
    </row>
    <row r="72" spans="1:22" ht="12.75">
      <c r="A72" s="60"/>
      <c r="B72" s="60"/>
      <c r="C72" s="67"/>
      <c r="D72" s="63"/>
      <c r="E72" s="66"/>
      <c r="F72" s="61"/>
      <c r="G72" s="66"/>
      <c r="H72" s="66"/>
      <c r="I72" s="141"/>
      <c r="J72" s="63"/>
      <c r="K72" s="64"/>
      <c r="L72" s="130"/>
      <c r="M72" s="132"/>
      <c r="N72" s="15"/>
      <c r="O72" s="125">
        <v>217</v>
      </c>
      <c r="P72" s="46" t="s">
        <v>330</v>
      </c>
      <c r="Q72" s="47">
        <v>73</v>
      </c>
      <c r="R72" s="47">
        <v>79</v>
      </c>
      <c r="S72" s="40">
        <f>SUM(Q72:R72)</f>
        <v>152</v>
      </c>
      <c r="V72"/>
    </row>
    <row r="73" spans="1:22" ht="12.75">
      <c r="A73" s="60"/>
      <c r="B73" s="60"/>
      <c r="C73" s="67"/>
      <c r="D73" s="63"/>
      <c r="E73" s="66"/>
      <c r="F73" s="61"/>
      <c r="G73" s="66"/>
      <c r="H73" s="66"/>
      <c r="I73" s="141"/>
      <c r="J73" s="63"/>
      <c r="K73" s="64"/>
      <c r="L73" s="130"/>
      <c r="M73" s="132"/>
      <c r="N73" s="15"/>
      <c r="O73" s="39"/>
      <c r="P73" s="48"/>
      <c r="Q73" s="41"/>
      <c r="R73" s="49">
        <f>SUM(R70:R72)</f>
        <v>244</v>
      </c>
      <c r="S73" s="50">
        <f>SUM(S70:S72)</f>
        <v>471</v>
      </c>
      <c r="V73"/>
    </row>
    <row r="74" spans="1:22" ht="12.75">
      <c r="A74" s="60"/>
      <c r="B74" s="60"/>
      <c r="C74" s="67"/>
      <c r="D74" s="63"/>
      <c r="E74" s="66"/>
      <c r="F74" s="61"/>
      <c r="G74" s="66"/>
      <c r="H74" s="66"/>
      <c r="I74" s="141"/>
      <c r="J74" s="63"/>
      <c r="K74" s="64"/>
      <c r="L74" s="130"/>
      <c r="M74" s="132"/>
      <c r="N74" s="38"/>
      <c r="V74"/>
    </row>
    <row r="75" spans="1:22" ht="12.75">
      <c r="A75" s="60"/>
      <c r="B75" s="60"/>
      <c r="C75" s="67"/>
      <c r="D75" s="63"/>
      <c r="E75" s="66"/>
      <c r="F75" s="61"/>
      <c r="G75" s="66"/>
      <c r="H75" s="66"/>
      <c r="I75" s="141"/>
      <c r="J75" s="63"/>
      <c r="K75" s="64"/>
      <c r="L75" s="130"/>
      <c r="M75" s="132"/>
      <c r="N75" s="38"/>
      <c r="V75"/>
    </row>
    <row r="76" spans="1:22" ht="12.75">
      <c r="A76" s="60"/>
      <c r="B76" s="60"/>
      <c r="C76" s="67"/>
      <c r="D76" s="63"/>
      <c r="E76" s="66"/>
      <c r="F76" s="61"/>
      <c r="G76" s="66"/>
      <c r="H76" s="66"/>
      <c r="I76" s="141"/>
      <c r="J76" s="63"/>
      <c r="K76" s="64"/>
      <c r="L76" s="130"/>
      <c r="M76" s="132"/>
      <c r="N76" s="15">
        <v>10</v>
      </c>
      <c r="O76" s="16" t="s">
        <v>11</v>
      </c>
      <c r="P76" s="17" t="s">
        <v>268</v>
      </c>
      <c r="V76"/>
    </row>
    <row r="77" spans="1:22" ht="12.75">
      <c r="A77" s="60"/>
      <c r="B77" s="60"/>
      <c r="C77" s="67"/>
      <c r="D77" s="63"/>
      <c r="E77" s="66"/>
      <c r="F77" s="61"/>
      <c r="G77" s="66"/>
      <c r="H77" s="66"/>
      <c r="I77" s="141"/>
      <c r="J77" s="63"/>
      <c r="K77" s="64"/>
      <c r="L77" s="130"/>
      <c r="M77" s="132"/>
      <c r="N77" s="15"/>
      <c r="O77" s="27"/>
      <c r="P77" s="15"/>
      <c r="Q77" s="28" t="s">
        <v>6</v>
      </c>
      <c r="R77" s="28" t="s">
        <v>7</v>
      </c>
      <c r="S77" s="29" t="s">
        <v>10</v>
      </c>
      <c r="V77"/>
    </row>
    <row r="78" spans="1:22" ht="12.75">
      <c r="A78" s="60"/>
      <c r="B78" s="60"/>
      <c r="C78" s="67"/>
      <c r="D78" s="63"/>
      <c r="E78" s="66"/>
      <c r="F78" s="61"/>
      <c r="G78" s="66"/>
      <c r="H78" s="66"/>
      <c r="I78" s="63"/>
      <c r="J78" s="63"/>
      <c r="K78" s="64"/>
      <c r="L78" s="130"/>
      <c r="M78" s="132"/>
      <c r="N78" s="15"/>
      <c r="O78" s="27">
        <v>137</v>
      </c>
      <c r="P78" s="38" t="s">
        <v>332</v>
      </c>
      <c r="Q78" s="39">
        <v>76</v>
      </c>
      <c r="R78" s="39">
        <v>73</v>
      </c>
      <c r="S78" s="40">
        <f>SUM(Q78:R78)</f>
        <v>149</v>
      </c>
      <c r="V78"/>
    </row>
    <row r="79" spans="1:22" ht="12.75">
      <c r="A79" s="60"/>
      <c r="B79" s="60"/>
      <c r="C79" s="67"/>
      <c r="D79" s="63"/>
      <c r="E79" s="66"/>
      <c r="F79" s="61"/>
      <c r="G79" s="66"/>
      <c r="H79" s="66"/>
      <c r="I79" s="63"/>
      <c r="J79" s="63"/>
      <c r="K79" s="64"/>
      <c r="L79" s="130"/>
      <c r="M79" s="132"/>
      <c r="N79" s="15"/>
      <c r="O79" s="27">
        <v>136</v>
      </c>
      <c r="P79" s="38" t="s">
        <v>333</v>
      </c>
      <c r="Q79" s="41">
        <v>83</v>
      </c>
      <c r="R79" s="41">
        <v>65</v>
      </c>
      <c r="S79" s="40">
        <f>SUM(Q79:R79)</f>
        <v>148</v>
      </c>
      <c r="V79"/>
    </row>
    <row r="80" spans="1:22" ht="12.75">
      <c r="A80" s="60"/>
      <c r="B80" s="60"/>
      <c r="C80" s="67"/>
      <c r="D80" s="63"/>
      <c r="E80" s="66"/>
      <c r="F80" s="61"/>
      <c r="G80" s="66"/>
      <c r="H80" s="66"/>
      <c r="I80" s="63"/>
      <c r="J80" s="63"/>
      <c r="K80" s="64"/>
      <c r="L80" s="130"/>
      <c r="M80" s="132"/>
      <c r="N80" s="15"/>
      <c r="O80" s="125">
        <v>135</v>
      </c>
      <c r="P80" s="46" t="s">
        <v>314</v>
      </c>
      <c r="Q80" s="47">
        <v>82</v>
      </c>
      <c r="R80" s="47">
        <v>81</v>
      </c>
      <c r="S80" s="40">
        <f>SUM(Q80:R80)</f>
        <v>163</v>
      </c>
      <c r="V80"/>
    </row>
    <row r="81" spans="1:22" ht="12.75">
      <c r="A81" s="60"/>
      <c r="B81" s="60"/>
      <c r="C81" s="67"/>
      <c r="D81" s="63"/>
      <c r="E81" s="66"/>
      <c r="F81" s="61"/>
      <c r="G81" s="66"/>
      <c r="H81" s="66"/>
      <c r="I81" s="63"/>
      <c r="J81" s="63"/>
      <c r="K81" s="64"/>
      <c r="L81" s="130"/>
      <c r="M81" s="132"/>
      <c r="N81" s="15"/>
      <c r="O81" s="39"/>
      <c r="P81" s="48"/>
      <c r="Q81" s="41"/>
      <c r="R81" s="49">
        <f>SUM(R78:R80)</f>
        <v>219</v>
      </c>
      <c r="S81" s="50">
        <f>SUM(S78:S80)</f>
        <v>460</v>
      </c>
      <c r="V81"/>
    </row>
    <row r="82" spans="1:22" ht="12.75">
      <c r="A82" s="60"/>
      <c r="B82" s="60"/>
      <c r="C82" s="67"/>
      <c r="D82" s="63"/>
      <c r="E82" s="66"/>
      <c r="F82" s="61"/>
      <c r="G82" s="66"/>
      <c r="H82" s="66"/>
      <c r="I82" s="63"/>
      <c r="J82" s="63"/>
      <c r="K82" s="64"/>
      <c r="L82" s="130"/>
      <c r="M82" s="132"/>
      <c r="N82" s="38"/>
      <c r="V82"/>
    </row>
    <row r="83" spans="1:22" ht="12.75">
      <c r="A83" s="60"/>
      <c r="B83" s="60"/>
      <c r="C83" s="67"/>
      <c r="D83" s="63"/>
      <c r="E83" s="66"/>
      <c r="F83" s="61"/>
      <c r="G83" s="66"/>
      <c r="H83" s="66"/>
      <c r="I83" s="63"/>
      <c r="J83" s="63"/>
      <c r="K83" s="64"/>
      <c r="L83" s="130"/>
      <c r="M83" s="132"/>
      <c r="N83" s="38"/>
      <c r="V83"/>
    </row>
    <row r="84" spans="1:22" ht="12.75">
      <c r="A84" s="60"/>
      <c r="B84" s="60"/>
      <c r="C84" s="67"/>
      <c r="D84" s="63"/>
      <c r="E84" s="66"/>
      <c r="F84" s="61"/>
      <c r="G84" s="66"/>
      <c r="H84" s="66"/>
      <c r="I84" s="63"/>
      <c r="J84" s="63"/>
      <c r="K84" s="64"/>
      <c r="L84" s="130"/>
      <c r="M84" s="132"/>
      <c r="N84" s="15">
        <v>11</v>
      </c>
      <c r="O84" s="16" t="s">
        <v>11</v>
      </c>
      <c r="P84" s="17" t="s">
        <v>342</v>
      </c>
      <c r="V84"/>
    </row>
    <row r="85" spans="1:22" ht="12.75">
      <c r="A85" s="60"/>
      <c r="B85" s="60"/>
      <c r="C85" s="67"/>
      <c r="D85" s="63"/>
      <c r="E85" s="66"/>
      <c r="F85" s="61"/>
      <c r="G85" s="66"/>
      <c r="H85" s="66"/>
      <c r="I85" s="63"/>
      <c r="J85" s="63"/>
      <c r="K85" s="64"/>
      <c r="L85" s="130"/>
      <c r="M85" s="132"/>
      <c r="N85" s="15"/>
      <c r="O85" s="27"/>
      <c r="P85" s="15"/>
      <c r="Q85" s="28" t="s">
        <v>6</v>
      </c>
      <c r="R85" s="28" t="s">
        <v>7</v>
      </c>
      <c r="S85" s="29" t="s">
        <v>10</v>
      </c>
      <c r="V85"/>
    </row>
    <row r="86" spans="1:22" ht="12.75">
      <c r="A86" s="60"/>
      <c r="B86" s="60"/>
      <c r="C86" s="67"/>
      <c r="D86" s="63"/>
      <c r="E86" s="66"/>
      <c r="F86" s="61"/>
      <c r="G86" s="66"/>
      <c r="H86" s="66"/>
      <c r="I86" s="63"/>
      <c r="J86" s="63"/>
      <c r="K86" s="64"/>
      <c r="L86" s="130"/>
      <c r="M86" s="132"/>
      <c r="N86" s="15"/>
      <c r="O86" s="27">
        <v>118</v>
      </c>
      <c r="P86" s="38" t="s">
        <v>327</v>
      </c>
      <c r="Q86" s="39">
        <v>78</v>
      </c>
      <c r="R86" s="39">
        <v>76</v>
      </c>
      <c r="S86" s="40">
        <f>SUM(Q86:R86)</f>
        <v>154</v>
      </c>
      <c r="V86"/>
    </row>
    <row r="87" spans="1:22" ht="12.75">
      <c r="A87" s="60"/>
      <c r="B87" s="60"/>
      <c r="C87" s="67"/>
      <c r="D87" s="63"/>
      <c r="E87" s="66"/>
      <c r="F87" s="61"/>
      <c r="G87" s="66"/>
      <c r="H87" s="66"/>
      <c r="I87" s="63"/>
      <c r="J87" s="63"/>
      <c r="K87" s="64"/>
      <c r="L87" s="130"/>
      <c r="M87" s="132"/>
      <c r="N87" s="15"/>
      <c r="O87" s="27">
        <v>116</v>
      </c>
      <c r="P87" s="38" t="s">
        <v>321</v>
      </c>
      <c r="Q87" s="41">
        <v>73</v>
      </c>
      <c r="R87" s="41">
        <v>85</v>
      </c>
      <c r="S87" s="40">
        <f>SUM(Q87:R87)</f>
        <v>158</v>
      </c>
      <c r="V87"/>
    </row>
    <row r="88" spans="1:22" ht="12.75">
      <c r="A88" s="60"/>
      <c r="B88" s="60"/>
      <c r="C88" s="67"/>
      <c r="D88" s="63"/>
      <c r="E88" s="66"/>
      <c r="F88" s="61"/>
      <c r="G88" s="66"/>
      <c r="H88" s="66"/>
      <c r="I88" s="63"/>
      <c r="J88" s="63"/>
      <c r="K88" s="64"/>
      <c r="L88" s="136"/>
      <c r="M88" s="132"/>
      <c r="N88" s="15"/>
      <c r="O88" s="125">
        <v>115</v>
      </c>
      <c r="P88" s="46" t="s">
        <v>335</v>
      </c>
      <c r="Q88" s="47">
        <v>72</v>
      </c>
      <c r="R88" s="47">
        <v>70</v>
      </c>
      <c r="S88" s="40">
        <f>SUM(Q88:R88)</f>
        <v>142</v>
      </c>
      <c r="V88"/>
    </row>
    <row r="89" spans="1:22" ht="12.75">
      <c r="A89" s="60"/>
      <c r="B89" s="60"/>
      <c r="C89" s="67"/>
      <c r="D89" s="63"/>
      <c r="E89" s="66"/>
      <c r="F89" s="61"/>
      <c r="G89" s="66"/>
      <c r="H89" s="66"/>
      <c r="I89" s="63"/>
      <c r="J89" s="63"/>
      <c r="K89" s="64"/>
      <c r="L89" s="130"/>
      <c r="M89" s="132"/>
      <c r="N89" s="15"/>
      <c r="O89" s="39"/>
      <c r="P89" s="48"/>
      <c r="Q89" s="41"/>
      <c r="R89" s="49">
        <f>SUM(R86:R88)</f>
        <v>231</v>
      </c>
      <c r="S89" s="50">
        <f>SUM(S86:S88)</f>
        <v>454</v>
      </c>
      <c r="V89"/>
    </row>
    <row r="90" spans="1:22" ht="14.25">
      <c r="A90" s="60"/>
      <c r="B90" s="73"/>
      <c r="C90" s="61"/>
      <c r="D90" s="63"/>
      <c r="E90" s="63"/>
      <c r="F90" s="61"/>
      <c r="G90" s="66"/>
      <c r="H90" s="66"/>
      <c r="I90" s="142"/>
      <c r="J90" s="66"/>
      <c r="K90" s="80"/>
      <c r="L90" s="130"/>
      <c r="M90" s="132"/>
      <c r="N90" s="15"/>
      <c r="V90"/>
    </row>
    <row r="91" spans="1:22" ht="12.75">
      <c r="A91" s="73"/>
      <c r="B91" s="73"/>
      <c r="C91" s="73"/>
      <c r="D91" s="41"/>
      <c r="E91" s="41"/>
      <c r="F91" s="73"/>
      <c r="G91" s="73"/>
      <c r="H91" s="73"/>
      <c r="I91" s="143"/>
      <c r="J91" s="73"/>
      <c r="K91" s="73"/>
      <c r="L91" s="130"/>
      <c r="M91" s="132"/>
      <c r="N91" s="60"/>
      <c r="O91" s="71"/>
      <c r="P91" s="71"/>
      <c r="Q91" s="71"/>
      <c r="R91" s="71"/>
      <c r="S91" s="71"/>
      <c r="V91"/>
    </row>
    <row r="92" spans="1:22" ht="12.75">
      <c r="A92" s="73"/>
      <c r="B92" s="73"/>
      <c r="C92" s="73"/>
      <c r="D92" s="41"/>
      <c r="E92" s="41"/>
      <c r="F92" s="73"/>
      <c r="G92" s="73"/>
      <c r="H92" s="73"/>
      <c r="I92" s="143"/>
      <c r="J92" s="73"/>
      <c r="K92" s="73"/>
      <c r="L92" s="130"/>
      <c r="M92" s="132"/>
      <c r="N92" s="60"/>
      <c r="O92" s="41"/>
      <c r="P92" s="60"/>
      <c r="Q92" s="71"/>
      <c r="R92" s="71"/>
      <c r="S92" s="71"/>
      <c r="V92"/>
    </row>
    <row r="93" spans="1:22" ht="12.75">
      <c r="A93" s="38"/>
      <c r="B93" s="38"/>
      <c r="G93" s="38"/>
      <c r="H93" s="38"/>
      <c r="I93" s="131"/>
      <c r="J93" s="38"/>
      <c r="K93" s="38"/>
      <c r="L93" s="130"/>
      <c r="M93" s="132"/>
      <c r="N93" s="60"/>
      <c r="O93" s="41"/>
      <c r="P93" s="60"/>
      <c r="Q93" s="72"/>
      <c r="R93" s="72"/>
      <c r="S93" s="72"/>
      <c r="V93"/>
    </row>
    <row r="94" spans="1:22" ht="12.75">
      <c r="A94" s="38"/>
      <c r="B94" s="38"/>
      <c r="C94" s="38"/>
      <c r="D94" s="39"/>
      <c r="E94" s="39"/>
      <c r="F94" s="38"/>
      <c r="G94" s="38"/>
      <c r="H94" s="38"/>
      <c r="I94" s="131"/>
      <c r="J94" s="38"/>
      <c r="K94" s="38"/>
      <c r="L94" s="130"/>
      <c r="M94" s="132"/>
      <c r="N94" s="60"/>
      <c r="O94" s="41"/>
      <c r="P94" s="73"/>
      <c r="Q94" s="41"/>
      <c r="R94" s="41"/>
      <c r="S94" s="41"/>
      <c r="V94"/>
    </row>
    <row r="95" spans="1:22" ht="12.75">
      <c r="A95" s="38"/>
      <c r="B95" s="38"/>
      <c r="C95" s="38"/>
      <c r="D95" s="39"/>
      <c r="E95" s="39"/>
      <c r="F95" s="38"/>
      <c r="G95" s="38"/>
      <c r="H95" s="38"/>
      <c r="I95" s="131"/>
      <c r="J95" s="38"/>
      <c r="K95" s="38"/>
      <c r="L95" s="130"/>
      <c r="M95" s="132"/>
      <c r="N95" s="60"/>
      <c r="O95" s="41"/>
      <c r="P95" s="73"/>
      <c r="Q95" s="41"/>
      <c r="R95" s="41"/>
      <c r="S95" s="41"/>
      <c r="V95"/>
    </row>
    <row r="96" spans="1:22" ht="12.75">
      <c r="A96" s="38"/>
      <c r="B96" s="38"/>
      <c r="C96" s="38"/>
      <c r="D96" s="39"/>
      <c r="E96" s="39"/>
      <c r="F96" s="38"/>
      <c r="G96" s="38"/>
      <c r="H96" s="38"/>
      <c r="I96" s="131"/>
      <c r="J96" s="38"/>
      <c r="K96" s="38"/>
      <c r="L96" s="130"/>
      <c r="M96" s="132"/>
      <c r="N96" s="60"/>
      <c r="O96" s="41"/>
      <c r="P96" s="73"/>
      <c r="Q96" s="41"/>
      <c r="R96" s="41"/>
      <c r="S96" s="41"/>
      <c r="V96"/>
    </row>
    <row r="97" spans="1:22" ht="12.75">
      <c r="A97" s="38"/>
      <c r="B97" s="38"/>
      <c r="C97" s="38"/>
      <c r="D97" s="39"/>
      <c r="E97" s="39"/>
      <c r="F97" s="38"/>
      <c r="G97" s="38"/>
      <c r="H97" s="38"/>
      <c r="I97" s="131"/>
      <c r="J97" s="38"/>
      <c r="K97" s="38"/>
      <c r="L97" s="130"/>
      <c r="M97" s="132"/>
      <c r="N97" s="60"/>
      <c r="O97" s="41"/>
      <c r="P97" s="48"/>
      <c r="Q97" s="41"/>
      <c r="R97" s="72"/>
      <c r="S97" s="64"/>
      <c r="V97"/>
    </row>
    <row r="98" spans="1:22" ht="12.75">
      <c r="A98" s="38"/>
      <c r="B98" s="38"/>
      <c r="C98" s="38"/>
      <c r="D98" s="39"/>
      <c r="E98" s="39"/>
      <c r="F98" s="38"/>
      <c r="G98" s="38"/>
      <c r="H98" s="38"/>
      <c r="I98" s="131"/>
      <c r="J98" s="38"/>
      <c r="K98" s="38"/>
      <c r="L98" s="130"/>
      <c r="M98" s="132"/>
      <c r="N98" s="60"/>
      <c r="O98" s="71"/>
      <c r="P98" s="71"/>
      <c r="Q98" s="71"/>
      <c r="R98" s="71"/>
      <c r="S98" s="71"/>
      <c r="V98"/>
    </row>
    <row r="99" spans="1:22" ht="12.75">
      <c r="A99" s="38"/>
      <c r="B99" s="38"/>
      <c r="C99" s="38"/>
      <c r="D99" s="39"/>
      <c r="E99" s="39"/>
      <c r="F99" s="38"/>
      <c r="G99" s="38"/>
      <c r="H99" s="38"/>
      <c r="I99" s="131"/>
      <c r="J99" s="38"/>
      <c r="K99" s="38"/>
      <c r="L99" s="130"/>
      <c r="M99" s="132"/>
      <c r="N99" s="60"/>
      <c r="O99" s="71"/>
      <c r="P99" s="71"/>
      <c r="Q99" s="71"/>
      <c r="R99" s="71"/>
      <c r="S99" s="71"/>
      <c r="V99"/>
    </row>
    <row r="100" spans="1:22" ht="12.75">
      <c r="A100" s="38"/>
      <c r="B100" s="38"/>
      <c r="C100" s="38"/>
      <c r="D100" s="39"/>
      <c r="E100" s="39"/>
      <c r="F100" s="38"/>
      <c r="G100" s="38"/>
      <c r="H100" s="38"/>
      <c r="I100" s="131"/>
      <c r="J100" s="38"/>
      <c r="K100" s="38"/>
      <c r="L100" s="130"/>
      <c r="M100" s="132"/>
      <c r="N100" s="60"/>
      <c r="O100" s="41"/>
      <c r="P100" s="60"/>
      <c r="Q100" s="71"/>
      <c r="R100" s="71"/>
      <c r="S100" s="71"/>
      <c r="V100"/>
    </row>
    <row r="101" spans="1:22" ht="12.75">
      <c r="A101" s="38"/>
      <c r="B101" s="38"/>
      <c r="C101" s="38"/>
      <c r="D101" s="39"/>
      <c r="E101" s="39"/>
      <c r="F101" s="38"/>
      <c r="G101" s="38"/>
      <c r="H101" s="38"/>
      <c r="I101" s="131"/>
      <c r="J101" s="38"/>
      <c r="K101" s="38"/>
      <c r="L101" s="130"/>
      <c r="M101" s="132"/>
      <c r="N101" s="60"/>
      <c r="O101" s="41"/>
      <c r="P101" s="60"/>
      <c r="Q101" s="72"/>
      <c r="R101" s="72"/>
      <c r="S101" s="72"/>
      <c r="V101"/>
    </row>
    <row r="102" spans="1:22" ht="12.75">
      <c r="A102" s="38"/>
      <c r="B102" s="38"/>
      <c r="C102" s="38"/>
      <c r="D102" s="39"/>
      <c r="E102" s="39"/>
      <c r="F102" s="38"/>
      <c r="G102" s="38"/>
      <c r="H102" s="38"/>
      <c r="I102" s="131"/>
      <c r="J102" s="38"/>
      <c r="K102" s="38"/>
      <c r="L102" s="130"/>
      <c r="M102" s="132"/>
      <c r="N102" s="60"/>
      <c r="O102" s="41"/>
      <c r="P102" s="73"/>
      <c r="Q102" s="41"/>
      <c r="R102" s="41"/>
      <c r="S102" s="41"/>
      <c r="V102"/>
    </row>
    <row r="103" spans="1:22" ht="12.75">
      <c r="A103" s="38"/>
      <c r="B103" s="38"/>
      <c r="C103" s="38"/>
      <c r="D103" s="39"/>
      <c r="E103" s="39"/>
      <c r="F103" s="38"/>
      <c r="G103" s="38"/>
      <c r="H103" s="38"/>
      <c r="I103" s="131"/>
      <c r="J103" s="38"/>
      <c r="K103" s="38"/>
      <c r="L103" s="130"/>
      <c r="M103" s="132"/>
      <c r="N103" s="60"/>
      <c r="O103" s="41"/>
      <c r="P103" s="73"/>
      <c r="Q103" s="41"/>
      <c r="R103" s="41"/>
      <c r="S103" s="41"/>
      <c r="V103"/>
    </row>
    <row r="104" spans="1:22" ht="12.75">
      <c r="A104" s="38"/>
      <c r="B104" s="38"/>
      <c r="C104" s="38"/>
      <c r="D104" s="39"/>
      <c r="E104" s="39"/>
      <c r="F104" s="38"/>
      <c r="G104" s="38"/>
      <c r="H104" s="38"/>
      <c r="I104" s="131"/>
      <c r="J104" s="38"/>
      <c r="K104" s="38"/>
      <c r="L104" s="130"/>
      <c r="M104" s="132"/>
      <c r="N104" s="60"/>
      <c r="O104" s="41"/>
      <c r="P104" s="73"/>
      <c r="Q104" s="41"/>
      <c r="R104" s="41"/>
      <c r="S104" s="41"/>
      <c r="V104"/>
    </row>
    <row r="105" spans="1:22" ht="12.75">
      <c r="A105" s="38"/>
      <c r="B105" s="38"/>
      <c r="C105" s="38"/>
      <c r="D105" s="39"/>
      <c r="E105" s="39"/>
      <c r="F105" s="38"/>
      <c r="G105" s="38"/>
      <c r="H105" s="38"/>
      <c r="I105" s="131"/>
      <c r="J105" s="38"/>
      <c r="K105" s="38"/>
      <c r="L105" s="130"/>
      <c r="M105" s="132"/>
      <c r="N105" s="60"/>
      <c r="O105" s="41"/>
      <c r="P105" s="48"/>
      <c r="Q105" s="41"/>
      <c r="R105" s="72"/>
      <c r="S105" s="64"/>
      <c r="V105"/>
    </row>
    <row r="106" spans="1:22" ht="12.75">
      <c r="A106" s="38"/>
      <c r="B106" s="38"/>
      <c r="C106" s="38"/>
      <c r="D106" s="39"/>
      <c r="E106" s="39"/>
      <c r="F106" s="38"/>
      <c r="G106" s="38"/>
      <c r="H106" s="38"/>
      <c r="I106" s="131"/>
      <c r="J106" s="38"/>
      <c r="K106" s="38"/>
      <c r="L106" s="130"/>
      <c r="M106" s="132"/>
      <c r="N106" s="60"/>
      <c r="O106" s="71"/>
      <c r="P106" s="71"/>
      <c r="Q106" s="71"/>
      <c r="R106" s="71"/>
      <c r="S106" s="71"/>
      <c r="V106"/>
    </row>
    <row r="107" spans="1:22" ht="12.75">
      <c r="A107" s="38"/>
      <c r="B107" s="38"/>
      <c r="C107" s="38"/>
      <c r="D107" s="39"/>
      <c r="E107" s="39"/>
      <c r="F107" s="38"/>
      <c r="G107" s="38"/>
      <c r="H107" s="38"/>
      <c r="I107" s="131"/>
      <c r="J107" s="38"/>
      <c r="K107" s="38"/>
      <c r="L107" s="130"/>
      <c r="M107" s="132"/>
      <c r="N107" s="60"/>
      <c r="O107" s="71"/>
      <c r="P107" s="71"/>
      <c r="Q107" s="71"/>
      <c r="R107" s="71"/>
      <c r="S107" s="71"/>
      <c r="V107"/>
    </row>
    <row r="108" spans="1:22" ht="12.75">
      <c r="A108" s="38"/>
      <c r="B108" s="38"/>
      <c r="C108" s="38"/>
      <c r="D108" s="39"/>
      <c r="E108" s="39"/>
      <c r="F108" s="38"/>
      <c r="G108" s="38"/>
      <c r="H108" s="38"/>
      <c r="I108" s="131"/>
      <c r="J108" s="38"/>
      <c r="K108" s="73"/>
      <c r="L108" s="136"/>
      <c r="M108" s="137"/>
      <c r="N108" s="60"/>
      <c r="O108" s="41"/>
      <c r="P108" s="60"/>
      <c r="Q108" s="71"/>
      <c r="R108" s="71"/>
      <c r="S108" s="71"/>
      <c r="V108"/>
    </row>
    <row r="109" spans="1:22" ht="12.75">
      <c r="A109" s="38"/>
      <c r="B109" s="38"/>
      <c r="C109" s="38"/>
      <c r="D109" s="39"/>
      <c r="E109" s="39"/>
      <c r="F109" s="38"/>
      <c r="G109" s="38"/>
      <c r="H109" s="38"/>
      <c r="I109" s="131"/>
      <c r="J109" s="38"/>
      <c r="K109" s="73"/>
      <c r="L109" s="136"/>
      <c r="M109" s="137"/>
      <c r="N109" s="60"/>
      <c r="O109" s="41"/>
      <c r="P109" s="60"/>
      <c r="Q109" s="72"/>
      <c r="R109" s="72"/>
      <c r="S109" s="72"/>
      <c r="V109"/>
    </row>
    <row r="110" spans="1:22" ht="12.75">
      <c r="A110" s="38"/>
      <c r="B110" s="38"/>
      <c r="C110" s="38"/>
      <c r="D110" s="39"/>
      <c r="E110" s="39"/>
      <c r="F110" s="38"/>
      <c r="G110" s="38"/>
      <c r="H110" s="38"/>
      <c r="I110" s="131"/>
      <c r="J110" s="38"/>
      <c r="K110" s="73"/>
      <c r="L110" s="136"/>
      <c r="M110" s="137"/>
      <c r="N110" s="60"/>
      <c r="O110" s="41"/>
      <c r="P110" s="73"/>
      <c r="Q110" s="41"/>
      <c r="R110" s="41"/>
      <c r="S110" s="41"/>
      <c r="V110"/>
    </row>
    <row r="111" spans="1:22" ht="12.75">
      <c r="A111" s="38"/>
      <c r="B111" s="38"/>
      <c r="C111" s="38"/>
      <c r="D111" s="39"/>
      <c r="E111" s="39"/>
      <c r="F111" s="38"/>
      <c r="G111" s="38"/>
      <c r="H111" s="38"/>
      <c r="I111" s="131"/>
      <c r="J111" s="38"/>
      <c r="K111" s="73"/>
      <c r="L111" s="136"/>
      <c r="M111" s="137"/>
      <c r="N111" s="60"/>
      <c r="O111" s="41"/>
      <c r="P111" s="73"/>
      <c r="Q111" s="41"/>
      <c r="R111" s="41"/>
      <c r="S111" s="41"/>
      <c r="V111"/>
    </row>
    <row r="112" spans="1:22" ht="12.75">
      <c r="A112" s="38"/>
      <c r="B112" s="38"/>
      <c r="C112" s="38"/>
      <c r="D112" s="39"/>
      <c r="E112" s="39"/>
      <c r="F112" s="38"/>
      <c r="G112" s="38"/>
      <c r="H112" s="38"/>
      <c r="I112" s="131"/>
      <c r="J112" s="38"/>
      <c r="K112" s="73"/>
      <c r="L112" s="136"/>
      <c r="M112" s="137"/>
      <c r="N112" s="60"/>
      <c r="O112" s="41"/>
      <c r="P112" s="73"/>
      <c r="Q112" s="41"/>
      <c r="R112" s="41"/>
      <c r="S112" s="41"/>
      <c r="V112"/>
    </row>
    <row r="113" spans="1:22" ht="12.75">
      <c r="A113" s="38"/>
      <c r="B113" s="38"/>
      <c r="C113" s="38"/>
      <c r="D113" s="39"/>
      <c r="E113" s="39"/>
      <c r="F113" s="38"/>
      <c r="G113" s="38"/>
      <c r="H113" s="38"/>
      <c r="I113" s="131"/>
      <c r="J113" s="38"/>
      <c r="K113" s="73"/>
      <c r="L113" s="136"/>
      <c r="M113" s="137"/>
      <c r="N113" s="60"/>
      <c r="O113" s="41"/>
      <c r="P113" s="48"/>
      <c r="Q113" s="41"/>
      <c r="R113" s="72"/>
      <c r="S113" s="64"/>
      <c r="V113"/>
    </row>
    <row r="114" spans="1:22" ht="12.75">
      <c r="A114" s="38"/>
      <c r="B114" s="38"/>
      <c r="C114" s="38"/>
      <c r="D114" s="39"/>
      <c r="E114" s="39"/>
      <c r="F114" s="38"/>
      <c r="G114" s="38"/>
      <c r="H114" s="38"/>
      <c r="I114" s="131"/>
      <c r="J114" s="38"/>
      <c r="K114" s="73"/>
      <c r="L114" s="136"/>
      <c r="M114" s="137"/>
      <c r="N114" s="60"/>
      <c r="O114" s="71"/>
      <c r="P114" s="71"/>
      <c r="Q114" s="71"/>
      <c r="R114" s="71"/>
      <c r="S114" s="71"/>
      <c r="V114"/>
    </row>
    <row r="115" spans="1:22" ht="12.75">
      <c r="A115" s="38"/>
      <c r="B115" s="38"/>
      <c r="C115" s="38"/>
      <c r="D115" s="39"/>
      <c r="E115" s="39"/>
      <c r="F115" s="38"/>
      <c r="G115" s="38"/>
      <c r="H115" s="38"/>
      <c r="I115" s="131"/>
      <c r="J115" s="38"/>
      <c r="K115" s="73"/>
      <c r="L115" s="136"/>
      <c r="M115" s="137"/>
      <c r="N115" s="60"/>
      <c r="O115" s="71"/>
      <c r="P115" s="71"/>
      <c r="Q115" s="71"/>
      <c r="R115" s="71"/>
      <c r="S115" s="71"/>
      <c r="V115"/>
    </row>
    <row r="116" spans="1:22" ht="12.75">
      <c r="A116" s="38"/>
      <c r="B116" s="38"/>
      <c r="C116" s="38"/>
      <c r="D116" s="39"/>
      <c r="E116" s="39"/>
      <c r="F116" s="38"/>
      <c r="G116" s="38"/>
      <c r="H116" s="38"/>
      <c r="I116" s="131"/>
      <c r="J116" s="38"/>
      <c r="K116" s="73"/>
      <c r="L116" s="136"/>
      <c r="M116" s="137"/>
      <c r="N116" s="60"/>
      <c r="O116" s="41"/>
      <c r="P116" s="60"/>
      <c r="Q116" s="71"/>
      <c r="R116" s="71"/>
      <c r="S116" s="71"/>
      <c r="V116"/>
    </row>
    <row r="117" spans="1:22" ht="12.75">
      <c r="A117" s="38"/>
      <c r="B117" s="38"/>
      <c r="C117" s="38"/>
      <c r="D117" s="39"/>
      <c r="E117" s="39"/>
      <c r="F117" s="38"/>
      <c r="G117" s="38"/>
      <c r="H117" s="38"/>
      <c r="I117" s="131"/>
      <c r="J117" s="38"/>
      <c r="K117" s="73"/>
      <c r="L117" s="136"/>
      <c r="M117" s="137"/>
      <c r="N117" s="60"/>
      <c r="O117" s="41"/>
      <c r="P117" s="60"/>
      <c r="Q117" s="72"/>
      <c r="R117" s="72"/>
      <c r="S117" s="72"/>
      <c r="V117"/>
    </row>
    <row r="118" spans="1:22" ht="12.75">
      <c r="A118" s="38"/>
      <c r="B118" s="38"/>
      <c r="C118" s="38"/>
      <c r="D118" s="39"/>
      <c r="E118" s="39"/>
      <c r="F118" s="38"/>
      <c r="G118" s="38"/>
      <c r="H118" s="38"/>
      <c r="I118" s="131"/>
      <c r="J118" s="38"/>
      <c r="K118" s="73"/>
      <c r="L118" s="136"/>
      <c r="M118" s="137"/>
      <c r="N118" s="60"/>
      <c r="O118" s="41"/>
      <c r="P118" s="73"/>
      <c r="Q118" s="41"/>
      <c r="R118" s="41"/>
      <c r="S118" s="41"/>
      <c r="V118"/>
    </row>
    <row r="119" spans="1:22" ht="12.75">
      <c r="A119" s="38"/>
      <c r="B119" s="38"/>
      <c r="C119" s="38"/>
      <c r="D119" s="39"/>
      <c r="E119" s="39"/>
      <c r="F119" s="38"/>
      <c r="G119" s="38"/>
      <c r="H119" s="38"/>
      <c r="I119" s="131"/>
      <c r="J119" s="38"/>
      <c r="K119" s="73"/>
      <c r="L119" s="136"/>
      <c r="M119" s="137"/>
      <c r="N119" s="60"/>
      <c r="O119" s="41"/>
      <c r="P119" s="73"/>
      <c r="Q119" s="41"/>
      <c r="R119" s="41"/>
      <c r="S119" s="41"/>
      <c r="V119"/>
    </row>
    <row r="120" spans="1:22" ht="12.75">
      <c r="A120" s="38"/>
      <c r="B120" s="38"/>
      <c r="C120" s="38"/>
      <c r="D120" s="39"/>
      <c r="E120" s="39"/>
      <c r="F120" s="38"/>
      <c r="G120" s="38"/>
      <c r="H120" s="38"/>
      <c r="I120" s="131"/>
      <c r="J120" s="38"/>
      <c r="K120" s="73"/>
      <c r="L120" s="136"/>
      <c r="M120" s="137"/>
      <c r="N120" s="60"/>
      <c r="O120" s="41"/>
      <c r="P120" s="73"/>
      <c r="Q120" s="41"/>
      <c r="R120" s="41"/>
      <c r="S120" s="41"/>
      <c r="V120"/>
    </row>
    <row r="121" spans="1:22" ht="12.75">
      <c r="A121" s="38"/>
      <c r="B121" s="38"/>
      <c r="C121" s="38"/>
      <c r="D121" s="39"/>
      <c r="E121" s="39"/>
      <c r="F121" s="38"/>
      <c r="G121" s="38"/>
      <c r="H121" s="38"/>
      <c r="I121" s="131"/>
      <c r="J121" s="38"/>
      <c r="K121" s="73"/>
      <c r="L121" s="136"/>
      <c r="M121" s="137"/>
      <c r="N121" s="60"/>
      <c r="O121" s="41"/>
      <c r="P121" s="48"/>
      <c r="Q121" s="41"/>
      <c r="R121" s="72"/>
      <c r="S121" s="64"/>
      <c r="V121"/>
    </row>
    <row r="122" spans="1:22" ht="12.75">
      <c r="A122" s="38"/>
      <c r="B122" s="38"/>
      <c r="C122" s="38"/>
      <c r="D122" s="39"/>
      <c r="E122" s="39"/>
      <c r="F122" s="38"/>
      <c r="G122" s="38"/>
      <c r="H122" s="38"/>
      <c r="I122" s="131"/>
      <c r="J122" s="38"/>
      <c r="K122" s="73"/>
      <c r="L122" s="136"/>
      <c r="M122" s="137"/>
      <c r="N122" s="60"/>
      <c r="O122" s="71"/>
      <c r="P122" s="71"/>
      <c r="Q122" s="71"/>
      <c r="R122" s="71"/>
      <c r="S122" s="71"/>
      <c r="V122"/>
    </row>
    <row r="123" spans="1:22" ht="12.75">
      <c r="A123" s="38"/>
      <c r="B123" s="38"/>
      <c r="C123" s="38"/>
      <c r="D123" s="39"/>
      <c r="E123" s="39"/>
      <c r="F123" s="38"/>
      <c r="G123" s="38"/>
      <c r="H123" s="38"/>
      <c r="I123" s="131"/>
      <c r="J123" s="38"/>
      <c r="K123" s="73"/>
      <c r="L123" s="136"/>
      <c r="M123" s="137"/>
      <c r="N123" s="60"/>
      <c r="O123" s="71"/>
      <c r="P123" s="71"/>
      <c r="Q123" s="71"/>
      <c r="R123" s="71"/>
      <c r="S123" s="71"/>
      <c r="V123"/>
    </row>
    <row r="124" spans="1:22" ht="12.75">
      <c r="A124" s="38"/>
      <c r="B124" s="38"/>
      <c r="C124" s="38"/>
      <c r="D124" s="39"/>
      <c r="E124" s="39"/>
      <c r="F124" s="38"/>
      <c r="G124" s="38"/>
      <c r="H124" s="38"/>
      <c r="I124" s="131"/>
      <c r="J124" s="38"/>
      <c r="K124" s="73"/>
      <c r="L124" s="136"/>
      <c r="M124" s="137"/>
      <c r="N124" s="60"/>
      <c r="O124" s="41"/>
      <c r="P124" s="60"/>
      <c r="Q124" s="71"/>
      <c r="R124" s="71"/>
      <c r="S124" s="71"/>
      <c r="V124"/>
    </row>
    <row r="125" spans="1:22" ht="12.75">
      <c r="A125" s="38"/>
      <c r="B125" s="38"/>
      <c r="C125" s="38"/>
      <c r="D125" s="39"/>
      <c r="E125" s="39"/>
      <c r="F125" s="38"/>
      <c r="G125" s="38"/>
      <c r="H125" s="38"/>
      <c r="I125" s="131"/>
      <c r="J125" s="38"/>
      <c r="K125" s="38"/>
      <c r="L125" s="130"/>
      <c r="M125" s="132"/>
      <c r="N125" s="60"/>
      <c r="O125" s="41"/>
      <c r="P125" s="60"/>
      <c r="Q125" s="72"/>
      <c r="R125" s="72"/>
      <c r="S125" s="72"/>
      <c r="V125"/>
    </row>
    <row r="126" spans="1:22" ht="12.75">
      <c r="A126" s="38"/>
      <c r="B126" s="38"/>
      <c r="C126" s="38"/>
      <c r="D126" s="39"/>
      <c r="E126" s="39"/>
      <c r="F126" s="38"/>
      <c r="G126" s="38"/>
      <c r="H126" s="38"/>
      <c r="I126" s="131"/>
      <c r="J126" s="38"/>
      <c r="K126" s="38"/>
      <c r="L126" s="130"/>
      <c r="M126" s="132"/>
      <c r="N126" s="60"/>
      <c r="O126" s="41"/>
      <c r="P126" s="73"/>
      <c r="Q126" s="41"/>
      <c r="R126" s="41"/>
      <c r="S126" s="41"/>
      <c r="V126"/>
    </row>
    <row r="127" spans="1:22" ht="12.75">
      <c r="A127" s="38"/>
      <c r="B127" s="38"/>
      <c r="C127" s="38"/>
      <c r="D127" s="39"/>
      <c r="E127" s="39"/>
      <c r="F127" s="38"/>
      <c r="G127" s="38"/>
      <c r="H127" s="38"/>
      <c r="I127" s="131"/>
      <c r="J127" s="38"/>
      <c r="K127" s="38"/>
      <c r="L127" s="130"/>
      <c r="M127" s="132"/>
      <c r="N127" s="60"/>
      <c r="O127" s="41"/>
      <c r="P127" s="73"/>
      <c r="Q127" s="41"/>
      <c r="R127" s="41"/>
      <c r="S127" s="41"/>
      <c r="V127"/>
    </row>
    <row r="128" spans="1:22" ht="12.75">
      <c r="A128" s="38"/>
      <c r="B128" s="38"/>
      <c r="C128" s="38"/>
      <c r="D128" s="39"/>
      <c r="E128" s="39"/>
      <c r="F128" s="38"/>
      <c r="G128" s="38"/>
      <c r="H128" s="38"/>
      <c r="I128" s="131"/>
      <c r="J128" s="38"/>
      <c r="K128" s="38"/>
      <c r="L128" s="130"/>
      <c r="M128" s="132"/>
      <c r="N128" s="60"/>
      <c r="O128" s="41"/>
      <c r="P128" s="73"/>
      <c r="Q128" s="41"/>
      <c r="R128" s="41"/>
      <c r="S128" s="41"/>
      <c r="V128"/>
    </row>
    <row r="129" spans="1:22" ht="12.75">
      <c r="A129" s="38"/>
      <c r="B129" s="38"/>
      <c r="C129" s="38"/>
      <c r="D129" s="39"/>
      <c r="E129" s="39"/>
      <c r="F129" s="38"/>
      <c r="G129" s="38"/>
      <c r="H129" s="38"/>
      <c r="I129" s="131"/>
      <c r="J129" s="38"/>
      <c r="K129" s="38"/>
      <c r="L129" s="130"/>
      <c r="M129" s="132"/>
      <c r="N129" s="60"/>
      <c r="O129" s="41"/>
      <c r="P129" s="48"/>
      <c r="Q129" s="41"/>
      <c r="R129" s="72"/>
      <c r="S129" s="64"/>
      <c r="V129"/>
    </row>
    <row r="130" spans="1:22" ht="12.75">
      <c r="A130" s="38"/>
      <c r="B130" s="38"/>
      <c r="C130" s="38"/>
      <c r="D130" s="39"/>
      <c r="E130" s="39"/>
      <c r="F130" s="38"/>
      <c r="G130" s="38"/>
      <c r="H130" s="38"/>
      <c r="I130" s="131"/>
      <c r="J130" s="38"/>
      <c r="K130" s="38"/>
      <c r="L130" s="130"/>
      <c r="M130" s="132"/>
      <c r="N130" s="60"/>
      <c r="O130" s="71"/>
      <c r="P130" s="71"/>
      <c r="Q130" s="71"/>
      <c r="R130" s="71"/>
      <c r="S130" s="71"/>
      <c r="V130"/>
    </row>
    <row r="131" spans="1:22" ht="12.75">
      <c r="A131" s="38"/>
      <c r="B131" s="38"/>
      <c r="C131" s="38"/>
      <c r="D131" s="39"/>
      <c r="E131" s="39"/>
      <c r="F131" s="38"/>
      <c r="G131" s="38"/>
      <c r="H131" s="38"/>
      <c r="I131" s="131"/>
      <c r="J131" s="38"/>
      <c r="K131" s="38"/>
      <c r="L131" s="130"/>
      <c r="M131" s="132"/>
      <c r="N131" s="60"/>
      <c r="O131" s="71"/>
      <c r="P131" s="71"/>
      <c r="Q131" s="71"/>
      <c r="R131" s="71"/>
      <c r="S131" s="71"/>
      <c r="V131"/>
    </row>
    <row r="132" spans="1:22" ht="12.75">
      <c r="A132" s="38"/>
      <c r="B132" s="38"/>
      <c r="C132" s="38"/>
      <c r="D132" s="39"/>
      <c r="E132" s="39"/>
      <c r="F132" s="38"/>
      <c r="G132" s="38"/>
      <c r="H132" s="38"/>
      <c r="I132" s="131"/>
      <c r="J132" s="38"/>
      <c r="K132" s="38"/>
      <c r="L132" s="130"/>
      <c r="M132" s="132"/>
      <c r="N132" s="60"/>
      <c r="V132"/>
    </row>
    <row r="133" spans="1:22" ht="12.75">
      <c r="A133" s="38"/>
      <c r="B133" s="38"/>
      <c r="C133" s="38"/>
      <c r="D133" s="39"/>
      <c r="E133" s="39"/>
      <c r="F133" s="38"/>
      <c r="G133" s="38"/>
      <c r="H133" s="38"/>
      <c r="I133" s="131"/>
      <c r="J133" s="38"/>
      <c r="K133" s="38"/>
      <c r="L133" s="130"/>
      <c r="M133" s="132"/>
      <c r="N133" s="60"/>
      <c r="V133"/>
    </row>
    <row r="134" spans="1:22" ht="12.75">
      <c r="A134" s="38"/>
      <c r="B134" s="38"/>
      <c r="C134" s="38"/>
      <c r="D134" s="39"/>
      <c r="E134" s="39"/>
      <c r="F134" s="38"/>
      <c r="G134" s="38"/>
      <c r="H134" s="38"/>
      <c r="I134" s="131"/>
      <c r="J134" s="38"/>
      <c r="K134" s="38"/>
      <c r="L134" s="130"/>
      <c r="M134" s="132"/>
      <c r="N134" s="60"/>
      <c r="V134"/>
    </row>
    <row r="135" spans="1:22" ht="12.75">
      <c r="A135" s="38"/>
      <c r="B135" s="38"/>
      <c r="C135" s="38"/>
      <c r="D135" s="39"/>
      <c r="E135" s="39"/>
      <c r="F135" s="38"/>
      <c r="G135" s="38"/>
      <c r="H135" s="38"/>
      <c r="I135" s="131"/>
      <c r="J135" s="38"/>
      <c r="K135" s="38"/>
      <c r="L135" s="130"/>
      <c r="M135" s="132"/>
      <c r="N135" s="60"/>
      <c r="V135"/>
    </row>
    <row r="136" spans="1:22" ht="12.75">
      <c r="A136" s="38"/>
      <c r="B136" s="38"/>
      <c r="C136" s="38"/>
      <c r="D136" s="39"/>
      <c r="E136" s="39"/>
      <c r="F136" s="38"/>
      <c r="G136" s="38"/>
      <c r="H136" s="38"/>
      <c r="I136" s="131"/>
      <c r="J136" s="38"/>
      <c r="K136" s="38"/>
      <c r="L136" s="130"/>
      <c r="M136" s="132"/>
      <c r="N136" s="60"/>
      <c r="V136"/>
    </row>
    <row r="137" spans="1:22" ht="12.75">
      <c r="A137" s="38"/>
      <c r="B137" s="38"/>
      <c r="C137" s="38"/>
      <c r="D137" s="39"/>
      <c r="E137" s="39"/>
      <c r="F137" s="38"/>
      <c r="G137" s="38"/>
      <c r="H137" s="38"/>
      <c r="I137" s="131"/>
      <c r="J137" s="38"/>
      <c r="K137" s="38"/>
      <c r="L137" s="130"/>
      <c r="M137" s="132"/>
      <c r="N137" s="60"/>
      <c r="V137"/>
    </row>
    <row r="138" spans="1:22" ht="12.75">
      <c r="A138" s="38"/>
      <c r="B138" s="38"/>
      <c r="C138" s="38"/>
      <c r="D138" s="39"/>
      <c r="E138" s="39"/>
      <c r="F138" s="38"/>
      <c r="G138" s="38"/>
      <c r="H138" s="38"/>
      <c r="I138" s="131"/>
      <c r="J138" s="38"/>
      <c r="K138" s="38"/>
      <c r="L138" s="130"/>
      <c r="M138" s="132"/>
      <c r="N138" s="60"/>
      <c r="V138"/>
    </row>
    <row r="139" spans="1:22" ht="12.75">
      <c r="A139" s="38"/>
      <c r="B139" s="38"/>
      <c r="C139" s="38"/>
      <c r="D139" s="39"/>
      <c r="E139" s="39"/>
      <c r="F139" s="38"/>
      <c r="G139" s="38"/>
      <c r="H139" s="38"/>
      <c r="I139" s="131"/>
      <c r="J139" s="38"/>
      <c r="K139" s="38"/>
      <c r="L139" s="130"/>
      <c r="M139" s="132"/>
      <c r="N139" s="60"/>
      <c r="V139"/>
    </row>
    <row r="140" spans="1:22" ht="12.75">
      <c r="A140" s="38"/>
      <c r="B140" s="38"/>
      <c r="C140" s="38"/>
      <c r="D140" s="39"/>
      <c r="E140" s="39"/>
      <c r="F140" s="38"/>
      <c r="G140" s="38"/>
      <c r="H140" s="38"/>
      <c r="I140" s="131"/>
      <c r="J140" s="38"/>
      <c r="K140" s="38"/>
      <c r="L140" s="130"/>
      <c r="M140" s="132"/>
      <c r="N140" s="60"/>
      <c r="V140"/>
    </row>
    <row r="141" spans="1:22" ht="12.75">
      <c r="A141" s="38"/>
      <c r="B141" s="38"/>
      <c r="C141" s="38"/>
      <c r="D141" s="39"/>
      <c r="E141" s="39"/>
      <c r="F141" s="38"/>
      <c r="G141" s="38"/>
      <c r="H141" s="38"/>
      <c r="I141" s="131"/>
      <c r="J141" s="38"/>
      <c r="K141" s="38"/>
      <c r="L141" s="130"/>
      <c r="M141" s="132"/>
      <c r="N141" s="60"/>
      <c r="V141"/>
    </row>
    <row r="142" spans="1:22" ht="12.75">
      <c r="A142" s="38"/>
      <c r="B142" s="38"/>
      <c r="C142" s="38"/>
      <c r="D142" s="39"/>
      <c r="E142" s="39"/>
      <c r="F142" s="38"/>
      <c r="G142" s="38"/>
      <c r="H142" s="38"/>
      <c r="I142" s="131"/>
      <c r="J142" s="38"/>
      <c r="K142" s="38"/>
      <c r="L142" s="130"/>
      <c r="M142" s="132"/>
      <c r="N142" s="60"/>
      <c r="V142"/>
    </row>
    <row r="143" spans="1:22" ht="12.75">
      <c r="A143" s="38"/>
      <c r="B143" s="38"/>
      <c r="C143" s="38"/>
      <c r="D143" s="39"/>
      <c r="E143" s="39"/>
      <c r="F143" s="38"/>
      <c r="G143" s="38"/>
      <c r="H143" s="38"/>
      <c r="I143" s="131"/>
      <c r="J143" s="38"/>
      <c r="K143" s="38"/>
      <c r="L143" s="130"/>
      <c r="M143" s="132"/>
      <c r="N143" s="60"/>
      <c r="V143"/>
    </row>
    <row r="144" spans="1:22" ht="12.75">
      <c r="A144" s="38"/>
      <c r="B144" s="38"/>
      <c r="C144" s="38"/>
      <c r="D144" s="39"/>
      <c r="E144" s="39"/>
      <c r="F144" s="38"/>
      <c r="G144" s="38"/>
      <c r="H144" s="38"/>
      <c r="I144" s="131"/>
      <c r="J144" s="38"/>
      <c r="K144" s="38"/>
      <c r="L144" s="130"/>
      <c r="M144" s="132"/>
      <c r="N144" s="60"/>
      <c r="V144"/>
    </row>
    <row r="145" spans="1:22" ht="12.75">
      <c r="A145" s="38"/>
      <c r="B145" s="38"/>
      <c r="C145" s="38"/>
      <c r="D145" s="39"/>
      <c r="E145" s="39"/>
      <c r="F145" s="38"/>
      <c r="G145" s="38"/>
      <c r="H145" s="38"/>
      <c r="I145" s="131"/>
      <c r="J145" s="38"/>
      <c r="K145" s="38"/>
      <c r="L145" s="130"/>
      <c r="M145" s="132"/>
      <c r="N145" s="60"/>
      <c r="V145"/>
    </row>
    <row r="146" spans="1:22" ht="12.75">
      <c r="A146" s="38"/>
      <c r="B146" s="38"/>
      <c r="C146" s="38"/>
      <c r="D146" s="39"/>
      <c r="E146" s="39"/>
      <c r="F146" s="38"/>
      <c r="G146" s="38"/>
      <c r="H146" s="38"/>
      <c r="I146" s="131"/>
      <c r="J146" s="38"/>
      <c r="K146" s="38"/>
      <c r="L146" s="130"/>
      <c r="M146" s="132"/>
      <c r="N146" s="60"/>
      <c r="V146"/>
    </row>
    <row r="147" spans="1:22" ht="12.75">
      <c r="A147" s="38"/>
      <c r="B147" s="38"/>
      <c r="C147" s="38"/>
      <c r="D147" s="39"/>
      <c r="E147" s="39"/>
      <c r="F147" s="38"/>
      <c r="G147" s="38"/>
      <c r="H147" s="38"/>
      <c r="I147" s="131"/>
      <c r="J147" s="38"/>
      <c r="K147" s="38"/>
      <c r="L147" s="130"/>
      <c r="M147" s="132"/>
      <c r="N147" s="60"/>
      <c r="V147"/>
    </row>
    <row r="148" spans="1:22" ht="12.75">
      <c r="A148" s="38"/>
      <c r="B148" s="38"/>
      <c r="C148" s="38"/>
      <c r="D148" s="39"/>
      <c r="E148" s="39"/>
      <c r="F148" s="38"/>
      <c r="G148" s="38"/>
      <c r="H148" s="38"/>
      <c r="I148" s="131"/>
      <c r="J148" s="38"/>
      <c r="K148" s="38"/>
      <c r="L148" s="130"/>
      <c r="M148" s="132"/>
      <c r="N148" s="60"/>
      <c r="V148"/>
    </row>
    <row r="149" spans="1:22" ht="12.75">
      <c r="A149" s="38"/>
      <c r="B149" s="38"/>
      <c r="C149" s="38"/>
      <c r="D149" s="39"/>
      <c r="E149" s="39"/>
      <c r="F149" s="38"/>
      <c r="G149" s="38"/>
      <c r="H149" s="38"/>
      <c r="I149" s="131"/>
      <c r="J149" s="38"/>
      <c r="K149" s="38"/>
      <c r="L149" s="130"/>
      <c r="M149" s="132"/>
      <c r="N149" s="73"/>
      <c r="V149"/>
    </row>
    <row r="150" spans="1:22" ht="12.75">
      <c r="A150" s="38"/>
      <c r="B150" s="38"/>
      <c r="C150" s="38"/>
      <c r="D150" s="39"/>
      <c r="E150" s="39"/>
      <c r="F150" s="38"/>
      <c r="G150" s="38"/>
      <c r="H150" s="38"/>
      <c r="I150" s="131"/>
      <c r="J150" s="38"/>
      <c r="K150" s="38"/>
      <c r="L150" s="130"/>
      <c r="M150" s="132"/>
      <c r="N150" s="73"/>
      <c r="V150"/>
    </row>
    <row r="151" spans="1:22" ht="12.75">
      <c r="A151" s="38"/>
      <c r="B151" s="38"/>
      <c r="C151" s="38"/>
      <c r="D151" s="39"/>
      <c r="E151" s="39"/>
      <c r="F151" s="38"/>
      <c r="G151" s="38"/>
      <c r="H151" s="38"/>
      <c r="I151" s="131"/>
      <c r="J151" s="38"/>
      <c r="K151" s="38"/>
      <c r="L151" s="130"/>
      <c r="M151" s="132"/>
      <c r="N151" s="73"/>
      <c r="V151"/>
    </row>
    <row r="152" spans="1:22" ht="12.75">
      <c r="A152" s="38"/>
      <c r="B152" s="38"/>
      <c r="C152" s="38"/>
      <c r="D152" s="39"/>
      <c r="E152" s="39"/>
      <c r="F152" s="38"/>
      <c r="G152" s="38"/>
      <c r="H152" s="38"/>
      <c r="I152" s="131"/>
      <c r="J152" s="38"/>
      <c r="K152" s="38"/>
      <c r="L152" s="130"/>
      <c r="M152" s="132"/>
      <c r="N152" s="73"/>
      <c r="V152"/>
    </row>
    <row r="153" spans="1:22" ht="12.75">
      <c r="A153" s="38"/>
      <c r="B153" s="38"/>
      <c r="C153" s="38"/>
      <c r="D153" s="39"/>
      <c r="E153" s="39"/>
      <c r="F153" s="38"/>
      <c r="G153" s="38"/>
      <c r="H153" s="38"/>
      <c r="I153" s="131"/>
      <c r="J153" s="38"/>
      <c r="K153" s="38"/>
      <c r="L153" s="130"/>
      <c r="M153" s="132"/>
      <c r="N153" s="73"/>
      <c r="V153"/>
    </row>
    <row r="154" spans="14:22" ht="12.75">
      <c r="N154" s="71"/>
      <c r="V154"/>
    </row>
    <row r="155" spans="14:22" ht="12.75">
      <c r="N155" s="71"/>
      <c r="V155"/>
    </row>
    <row r="156" spans="14:22" ht="12.75">
      <c r="N156" s="71"/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1">
    <mergeCell ref="C1:K1"/>
  </mergeCells>
  <printOptions/>
  <pageMargins left="0.5097222222222222" right="0.3701388888888889" top="0.30972222222222223" bottom="0.37986111111111115" header="0.5118055555555556" footer="0"/>
  <pageSetup fitToHeight="2" fitToWidth="1" horizontalDpi="300" verticalDpi="300" orientation="portrait" paperSize="9"/>
  <headerFooter alignWithMargins="0">
    <oddFooter>&amp;R&amp;D, &amp;T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E109"/>
  <sheetViews>
    <sheetView zoomScale="70" zoomScaleNormal="70" zoomScalePageLayoutView="0" workbookViewId="0" topLeftCell="A40">
      <selection activeCell="A1" sqref="A1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45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9.875" style="0" customWidth="1"/>
    <col min="15" max="15" width="8.00390625" style="0" customWidth="1"/>
    <col min="18" max="18" width="11.00390625" style="0" customWidth="1"/>
    <col min="19" max="19" width="8.25390625" style="0" customWidth="1"/>
    <col min="20" max="20" width="16.00390625" style="0" customWidth="1"/>
  </cols>
  <sheetData>
    <row r="1" spans="3:18" ht="37.5" customHeight="1">
      <c r="C1" s="197" t="s">
        <v>343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8" ht="24.75">
      <c r="C2" s="144"/>
      <c r="D2" s="6"/>
      <c r="E2" s="6"/>
      <c r="F2" s="6"/>
      <c r="G2" s="6"/>
      <c r="H2" s="6"/>
    </row>
    <row r="4" spans="3:18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</row>
    <row r="5" spans="2:22" ht="14.25">
      <c r="B5">
        <v>1</v>
      </c>
      <c r="C5" s="149" t="s">
        <v>283</v>
      </c>
      <c r="D5" s="150">
        <v>518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2">
        <f aca="true" t="shared" si="0" ref="P5:P31">SUM(D5+F5+H5+J5+L5)</f>
        <v>518</v>
      </c>
      <c r="Q5" s="153">
        <f aca="true" t="shared" si="1" ref="Q5:Q31">IF(P5&gt;0,AVERAGE(D5,F5,H5,J5,L5),0)</f>
        <v>518</v>
      </c>
      <c r="R5" s="155">
        <f aca="true" t="shared" si="2" ref="R5:R31">SUM(E5+G5+I5+K5+M5)</f>
        <v>20</v>
      </c>
      <c r="V5" s="41"/>
    </row>
    <row r="6" spans="2:22" ht="14.25">
      <c r="B6">
        <v>2</v>
      </c>
      <c r="C6" s="149" t="s">
        <v>154</v>
      </c>
      <c r="D6" s="150">
        <v>517</v>
      </c>
      <c r="E6" s="151">
        <v>17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2">
        <f t="shared" si="0"/>
        <v>517</v>
      </c>
      <c r="Q6" s="153">
        <f t="shared" si="1"/>
        <v>517</v>
      </c>
      <c r="R6" s="155">
        <f t="shared" si="2"/>
        <v>17</v>
      </c>
      <c r="V6" s="41"/>
    </row>
    <row r="7" spans="2:22" ht="14.25">
      <c r="B7">
        <v>3</v>
      </c>
      <c r="C7" s="149" t="s">
        <v>303</v>
      </c>
      <c r="D7" s="150">
        <v>498</v>
      </c>
      <c r="E7" s="151">
        <v>14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2">
        <f t="shared" si="0"/>
        <v>498</v>
      </c>
      <c r="Q7" s="153">
        <f t="shared" si="1"/>
        <v>498</v>
      </c>
      <c r="R7" s="155">
        <f t="shared" si="2"/>
        <v>14</v>
      </c>
      <c r="V7" s="41"/>
    </row>
    <row r="8" spans="2:22" ht="14.25">
      <c r="B8">
        <v>4</v>
      </c>
      <c r="C8" s="149" t="s">
        <v>117</v>
      </c>
      <c r="D8" s="150">
        <v>497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2">
        <f t="shared" si="0"/>
        <v>497</v>
      </c>
      <c r="Q8" s="153">
        <f t="shared" si="1"/>
        <v>497</v>
      </c>
      <c r="R8" s="155">
        <f t="shared" si="2"/>
        <v>12</v>
      </c>
      <c r="V8" s="41"/>
    </row>
    <row r="9" spans="2:27" ht="14.25">
      <c r="B9">
        <v>5</v>
      </c>
      <c r="C9" s="149" t="s">
        <v>131</v>
      </c>
      <c r="D9" s="150">
        <v>497</v>
      </c>
      <c r="E9" s="151">
        <v>11</v>
      </c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2">
        <f t="shared" si="0"/>
        <v>497</v>
      </c>
      <c r="Q9" s="153">
        <f t="shared" si="1"/>
        <v>497</v>
      </c>
      <c r="R9" s="155">
        <f t="shared" si="2"/>
        <v>11</v>
      </c>
      <c r="V9" s="41"/>
      <c r="AA9" s="48"/>
    </row>
    <row r="10" spans="2:27" ht="14.25">
      <c r="B10">
        <v>6</v>
      </c>
      <c r="C10" s="149" t="s">
        <v>105</v>
      </c>
      <c r="D10" s="150">
        <v>496</v>
      </c>
      <c r="E10" s="151">
        <v>10</v>
      </c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2">
        <f t="shared" si="0"/>
        <v>496</v>
      </c>
      <c r="Q10" s="153">
        <f t="shared" si="1"/>
        <v>496</v>
      </c>
      <c r="R10" s="155">
        <f t="shared" si="2"/>
        <v>10</v>
      </c>
      <c r="V10" s="41"/>
      <c r="AA10" s="48"/>
    </row>
    <row r="11" spans="2:27" ht="14.25">
      <c r="B11">
        <v>7</v>
      </c>
      <c r="C11" s="156" t="s">
        <v>146</v>
      </c>
      <c r="D11" s="150">
        <v>496</v>
      </c>
      <c r="E11" s="151">
        <v>9</v>
      </c>
      <c r="F11" s="152"/>
      <c r="G11" s="153"/>
      <c r="H11" s="154"/>
      <c r="I11" s="151"/>
      <c r="J11" s="152"/>
      <c r="K11" s="153"/>
      <c r="L11" s="154"/>
      <c r="M11" s="151"/>
      <c r="N11" s="152"/>
      <c r="O11" s="153"/>
      <c r="P11" s="152">
        <f t="shared" si="0"/>
        <v>496</v>
      </c>
      <c r="Q11" s="153">
        <f t="shared" si="1"/>
        <v>496</v>
      </c>
      <c r="R11" s="155">
        <f t="shared" si="2"/>
        <v>9</v>
      </c>
      <c r="V11" s="41"/>
      <c r="AA11" s="48"/>
    </row>
    <row r="12" spans="2:27" ht="14.25">
      <c r="B12">
        <v>8</v>
      </c>
      <c r="C12" s="149" t="s">
        <v>341</v>
      </c>
      <c r="D12" s="150">
        <v>481</v>
      </c>
      <c r="E12" s="151">
        <v>8</v>
      </c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2">
        <f t="shared" si="0"/>
        <v>481</v>
      </c>
      <c r="Q12" s="153">
        <f t="shared" si="1"/>
        <v>481</v>
      </c>
      <c r="R12" s="155">
        <f t="shared" si="2"/>
        <v>8</v>
      </c>
      <c r="V12" s="41"/>
      <c r="AA12" s="48"/>
    </row>
    <row r="13" spans="2:27" ht="14.25">
      <c r="B13">
        <v>9</v>
      </c>
      <c r="C13" s="149" t="s">
        <v>279</v>
      </c>
      <c r="D13" s="150">
        <v>471</v>
      </c>
      <c r="E13" s="151">
        <v>7</v>
      </c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2">
        <f t="shared" si="0"/>
        <v>471</v>
      </c>
      <c r="Q13" s="153">
        <f t="shared" si="1"/>
        <v>471</v>
      </c>
      <c r="R13" s="155">
        <f t="shared" si="2"/>
        <v>7</v>
      </c>
      <c r="V13" s="41"/>
      <c r="AA13" s="48"/>
    </row>
    <row r="14" spans="2:27" ht="14.25">
      <c r="B14">
        <v>10</v>
      </c>
      <c r="C14" s="149" t="s">
        <v>268</v>
      </c>
      <c r="D14" s="150">
        <v>460</v>
      </c>
      <c r="E14" s="151">
        <v>6</v>
      </c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460</v>
      </c>
      <c r="Q14" s="153">
        <f t="shared" si="1"/>
        <v>460</v>
      </c>
      <c r="R14" s="155">
        <f t="shared" si="2"/>
        <v>6</v>
      </c>
      <c r="V14" s="41"/>
      <c r="AA14" s="48"/>
    </row>
    <row r="15" spans="2:22" ht="14.25">
      <c r="B15">
        <v>11</v>
      </c>
      <c r="C15" s="149" t="s">
        <v>342</v>
      </c>
      <c r="D15" s="150">
        <v>454</v>
      </c>
      <c r="E15" s="151">
        <v>5</v>
      </c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454</v>
      </c>
      <c r="Q15" s="153">
        <f t="shared" si="1"/>
        <v>454</v>
      </c>
      <c r="R15" s="155">
        <f t="shared" si="2"/>
        <v>5</v>
      </c>
      <c r="V15" s="41"/>
    </row>
    <row r="16" spans="2:22" ht="12" customHeight="1">
      <c r="B16">
        <v>12</v>
      </c>
      <c r="C16" s="157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63">
        <f t="shared" si="2"/>
        <v>0</v>
      </c>
      <c r="V16" s="41"/>
    </row>
    <row r="17" spans="2:22" ht="12" customHeight="1">
      <c r="B17">
        <v>13</v>
      </c>
      <c r="C17" s="149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55">
        <f t="shared" si="2"/>
        <v>0</v>
      </c>
      <c r="V17" s="41"/>
    </row>
    <row r="18" spans="2:22" ht="12" customHeight="1">
      <c r="B18">
        <v>14</v>
      </c>
      <c r="C18" s="164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  <c r="V18" s="41"/>
    </row>
    <row r="19" spans="2:22" ht="12" customHeight="1">
      <c r="B19">
        <v>15</v>
      </c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  <c r="V19" s="41"/>
    </row>
    <row r="20" spans="2:22" ht="12" customHeight="1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2"/>
      <c r="O20" s="153"/>
      <c r="P20" s="152">
        <f t="shared" si="0"/>
        <v>0</v>
      </c>
      <c r="Q20" s="153">
        <f t="shared" si="1"/>
        <v>0</v>
      </c>
      <c r="R20" s="155">
        <f t="shared" si="2"/>
        <v>0</v>
      </c>
      <c r="V20" s="41"/>
    </row>
    <row r="21" spans="2:22" ht="12" customHeight="1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2"/>
      <c r="O21" s="153"/>
      <c r="P21" s="152">
        <f t="shared" si="0"/>
        <v>0</v>
      </c>
      <c r="Q21" s="153">
        <f t="shared" si="1"/>
        <v>0</v>
      </c>
      <c r="R21" s="155">
        <f t="shared" si="2"/>
        <v>0</v>
      </c>
      <c r="V21" s="41"/>
    </row>
    <row r="22" spans="2:22" ht="12" customHeight="1">
      <c r="B22">
        <v>18</v>
      </c>
      <c r="C22" s="149"/>
      <c r="D22" s="150"/>
      <c r="E22" s="151"/>
      <c r="F22" s="152"/>
      <c r="G22" s="153"/>
      <c r="H22" s="154"/>
      <c r="I22" s="151"/>
      <c r="J22" s="152"/>
      <c r="K22" s="153"/>
      <c r="L22" s="154"/>
      <c r="M22" s="151"/>
      <c r="N22" s="151"/>
      <c r="O22" s="151"/>
      <c r="P22" s="152">
        <f t="shared" si="0"/>
        <v>0</v>
      </c>
      <c r="Q22" s="153">
        <f t="shared" si="1"/>
        <v>0</v>
      </c>
      <c r="R22" s="155">
        <f t="shared" si="2"/>
        <v>0</v>
      </c>
      <c r="V22" s="41"/>
    </row>
    <row r="23" spans="2:22" ht="12" customHeight="1">
      <c r="B23">
        <v>19</v>
      </c>
      <c r="C23" s="149"/>
      <c r="D23" s="150"/>
      <c r="E23" s="151"/>
      <c r="F23" s="152"/>
      <c r="G23" s="153"/>
      <c r="H23" s="154"/>
      <c r="I23" s="151"/>
      <c r="J23" s="152"/>
      <c r="K23" s="153"/>
      <c r="L23" s="154"/>
      <c r="M23" s="151"/>
      <c r="N23" s="151"/>
      <c r="O23" s="151"/>
      <c r="P23" s="152">
        <f t="shared" si="0"/>
        <v>0</v>
      </c>
      <c r="Q23" s="153">
        <f t="shared" si="1"/>
        <v>0</v>
      </c>
      <c r="R23" s="155">
        <f t="shared" si="2"/>
        <v>0</v>
      </c>
      <c r="V23" s="41"/>
    </row>
    <row r="24" spans="2:22" ht="12" customHeight="1">
      <c r="B24">
        <v>20</v>
      </c>
      <c r="C24" s="149"/>
      <c r="D24" s="150"/>
      <c r="E24" s="151"/>
      <c r="F24" s="152"/>
      <c r="G24" s="153"/>
      <c r="H24" s="154"/>
      <c r="I24" s="151"/>
      <c r="J24" s="152"/>
      <c r="K24" s="153"/>
      <c r="L24" s="154"/>
      <c r="M24" s="151"/>
      <c r="N24" s="151"/>
      <c r="O24" s="151"/>
      <c r="P24" s="152">
        <f t="shared" si="0"/>
        <v>0</v>
      </c>
      <c r="Q24" s="153">
        <f t="shared" si="1"/>
        <v>0</v>
      </c>
      <c r="R24" s="155">
        <f t="shared" si="2"/>
        <v>0</v>
      </c>
      <c r="V24" s="41"/>
    </row>
    <row r="25" spans="2:18" ht="12" customHeight="1">
      <c r="B25">
        <v>21</v>
      </c>
      <c r="C25" s="149"/>
      <c r="D25" s="150"/>
      <c r="E25" s="151"/>
      <c r="F25" s="152"/>
      <c r="G25" s="153"/>
      <c r="H25" s="154"/>
      <c r="I25" s="151"/>
      <c r="J25" s="152"/>
      <c r="K25" s="153"/>
      <c r="L25" s="154"/>
      <c r="M25" s="151"/>
      <c r="N25" s="151"/>
      <c r="O25" s="151"/>
      <c r="P25" s="152">
        <f t="shared" si="0"/>
        <v>0</v>
      </c>
      <c r="Q25" s="153">
        <f t="shared" si="1"/>
        <v>0</v>
      </c>
      <c r="R25" s="155">
        <f t="shared" si="2"/>
        <v>0</v>
      </c>
    </row>
    <row r="26" spans="2:18" ht="12" customHeight="1">
      <c r="B26">
        <v>22</v>
      </c>
      <c r="C26" s="149"/>
      <c r="D26" s="150"/>
      <c r="E26" s="151"/>
      <c r="F26" s="152"/>
      <c r="G26" s="153"/>
      <c r="H26" s="154"/>
      <c r="I26" s="151"/>
      <c r="J26" s="152"/>
      <c r="K26" s="153"/>
      <c r="L26" s="154"/>
      <c r="M26" s="151"/>
      <c r="N26" s="151"/>
      <c r="O26" s="151"/>
      <c r="P26" s="152">
        <f t="shared" si="0"/>
        <v>0</v>
      </c>
      <c r="Q26" s="153">
        <f t="shared" si="1"/>
        <v>0</v>
      </c>
      <c r="R26" s="155">
        <f t="shared" si="2"/>
        <v>0</v>
      </c>
    </row>
    <row r="27" spans="2:18" ht="12" customHeight="1">
      <c r="B27">
        <v>23</v>
      </c>
      <c r="C27" s="149"/>
      <c r="D27" s="150"/>
      <c r="E27" s="151"/>
      <c r="F27" s="152"/>
      <c r="G27" s="153"/>
      <c r="H27" s="154"/>
      <c r="I27" s="151"/>
      <c r="J27" s="152"/>
      <c r="K27" s="153"/>
      <c r="L27" s="154"/>
      <c r="M27" s="151"/>
      <c r="N27" s="151"/>
      <c r="O27" s="151"/>
      <c r="P27" s="152">
        <f t="shared" si="0"/>
        <v>0</v>
      </c>
      <c r="Q27" s="153">
        <f t="shared" si="1"/>
        <v>0</v>
      </c>
      <c r="R27" s="155">
        <f t="shared" si="2"/>
        <v>0</v>
      </c>
    </row>
    <row r="28" spans="2:18" ht="12" customHeight="1">
      <c r="B28">
        <v>24</v>
      </c>
      <c r="C28" s="149"/>
      <c r="D28" s="150"/>
      <c r="E28" s="151"/>
      <c r="F28" s="152"/>
      <c r="G28" s="153"/>
      <c r="H28" s="154"/>
      <c r="I28" s="151"/>
      <c r="J28" s="152"/>
      <c r="K28" s="153"/>
      <c r="L28" s="154"/>
      <c r="M28" s="151"/>
      <c r="N28" s="151"/>
      <c r="O28" s="151"/>
      <c r="P28" s="152">
        <f t="shared" si="0"/>
        <v>0</v>
      </c>
      <c r="Q28" s="153">
        <f t="shared" si="1"/>
        <v>0</v>
      </c>
      <c r="R28" s="155">
        <f t="shared" si="2"/>
        <v>0</v>
      </c>
    </row>
    <row r="29" spans="2:18" ht="12" customHeight="1">
      <c r="B29">
        <v>25</v>
      </c>
      <c r="C29" s="149"/>
      <c r="D29" s="150"/>
      <c r="E29" s="151"/>
      <c r="F29" s="152"/>
      <c r="G29" s="153"/>
      <c r="H29" s="154"/>
      <c r="I29" s="151"/>
      <c r="J29" s="152"/>
      <c r="K29" s="153"/>
      <c r="L29" s="154"/>
      <c r="M29" s="151"/>
      <c r="N29" s="151"/>
      <c r="O29" s="151"/>
      <c r="P29" s="152">
        <f t="shared" si="0"/>
        <v>0</v>
      </c>
      <c r="Q29" s="153">
        <f t="shared" si="1"/>
        <v>0</v>
      </c>
      <c r="R29" s="155">
        <f t="shared" si="2"/>
        <v>0</v>
      </c>
    </row>
    <row r="30" spans="2:18" ht="12" customHeight="1">
      <c r="B30">
        <v>26</v>
      </c>
      <c r="C30" s="149"/>
      <c r="D30" s="150"/>
      <c r="E30" s="151"/>
      <c r="F30" s="152"/>
      <c r="G30" s="153"/>
      <c r="H30" s="154"/>
      <c r="I30" s="151"/>
      <c r="J30" s="152"/>
      <c r="K30" s="153"/>
      <c r="L30" s="154"/>
      <c r="M30" s="151"/>
      <c r="N30" s="151"/>
      <c r="O30" s="151"/>
      <c r="P30" s="152">
        <f t="shared" si="0"/>
        <v>0</v>
      </c>
      <c r="Q30" s="153">
        <f t="shared" si="1"/>
        <v>0</v>
      </c>
      <c r="R30" s="155">
        <f t="shared" si="2"/>
        <v>0</v>
      </c>
    </row>
    <row r="31" spans="2:18" ht="12" customHeight="1">
      <c r="B31">
        <v>27</v>
      </c>
      <c r="C31" s="149"/>
      <c r="D31" s="150"/>
      <c r="E31" s="151"/>
      <c r="F31" s="152"/>
      <c r="G31" s="153"/>
      <c r="H31" s="154"/>
      <c r="I31" s="151"/>
      <c r="J31" s="152"/>
      <c r="K31" s="153"/>
      <c r="L31" s="154"/>
      <c r="M31" s="151"/>
      <c r="N31" s="151"/>
      <c r="O31" s="151"/>
      <c r="P31" s="152">
        <f t="shared" si="0"/>
        <v>0</v>
      </c>
      <c r="Q31" s="153">
        <f t="shared" si="1"/>
        <v>0</v>
      </c>
      <c r="R31" s="155">
        <f t="shared" si="2"/>
        <v>0</v>
      </c>
    </row>
    <row r="32" spans="3:18" ht="14.25"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165"/>
    </row>
    <row r="33" spans="3:18" ht="14.25"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165"/>
    </row>
    <row r="34" spans="3:18" ht="14.25">
      <c r="C34" s="4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165"/>
    </row>
    <row r="36" spans="2:18" ht="24.75">
      <c r="B36" s="197" t="s">
        <v>358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2:8" ht="24.75">
      <c r="B37" s="144"/>
      <c r="C37" s="144"/>
      <c r="D37" s="6"/>
      <c r="E37" s="6"/>
      <c r="F37" s="6"/>
      <c r="G37" s="6"/>
      <c r="H37" s="6"/>
    </row>
    <row r="38" spans="24:25" ht="12.75">
      <c r="X38" s="71"/>
      <c r="Y38" s="48"/>
    </row>
    <row r="39" spans="2:25" ht="14.25">
      <c r="B39" s="145" t="s">
        <v>2</v>
      </c>
      <c r="C39" s="166" t="s">
        <v>5</v>
      </c>
      <c r="D39" s="12" t="s">
        <v>344</v>
      </c>
      <c r="E39" s="167" t="s">
        <v>345</v>
      </c>
      <c r="F39" s="147" t="s">
        <v>346</v>
      </c>
      <c r="G39" s="168" t="s">
        <v>347</v>
      </c>
      <c r="H39" s="12" t="s">
        <v>348</v>
      </c>
      <c r="I39" s="167" t="s">
        <v>349</v>
      </c>
      <c r="J39" s="147" t="s">
        <v>350</v>
      </c>
      <c r="K39" s="168" t="s">
        <v>351</v>
      </c>
      <c r="L39" s="12" t="s">
        <v>352</v>
      </c>
      <c r="M39" s="167" t="s">
        <v>353</v>
      </c>
      <c r="N39" s="12" t="s">
        <v>354</v>
      </c>
      <c r="O39" s="133" t="s">
        <v>355</v>
      </c>
      <c r="P39" s="147" t="s">
        <v>10</v>
      </c>
      <c r="Q39" s="168" t="s">
        <v>356</v>
      </c>
      <c r="R39" s="169" t="s">
        <v>357</v>
      </c>
      <c r="S39" s="168" t="s">
        <v>359</v>
      </c>
      <c r="T39" s="170"/>
      <c r="W39" s="41"/>
      <c r="X39" s="71"/>
      <c r="Y39" s="48"/>
    </row>
    <row r="40" spans="1:27" ht="14.25">
      <c r="A40">
        <v>1</v>
      </c>
      <c r="B40" s="149" t="s">
        <v>284</v>
      </c>
      <c r="C40" s="171" t="s">
        <v>150</v>
      </c>
      <c r="D40" s="152">
        <v>182</v>
      </c>
      <c r="E40" s="172">
        <v>30</v>
      </c>
      <c r="F40" s="154"/>
      <c r="G40" s="173"/>
      <c r="H40" s="152"/>
      <c r="I40" s="172"/>
      <c r="J40" s="154"/>
      <c r="K40" s="173"/>
      <c r="L40" s="152"/>
      <c r="M40" s="172"/>
      <c r="N40" s="152"/>
      <c r="O40" s="153"/>
      <c r="P40" s="154">
        <f aca="true" t="shared" si="3" ref="P40:P71">SUM(D40+F40+H40+J40+L40)</f>
        <v>182</v>
      </c>
      <c r="Q40" s="153">
        <f aca="true" t="shared" si="4" ref="Q40:Q71">IF(P40&gt;0,AVERAGE(D40,F40,H40,J40,L40),0)</f>
        <v>182</v>
      </c>
      <c r="R40" s="174">
        <f aca="true" t="shared" si="5" ref="R40:R71">SUM(E40+G40+I40+K40+M40)</f>
        <v>30</v>
      </c>
      <c r="S40" s="153">
        <f aca="true" t="shared" si="6" ref="S40:S71">MIN(E40,G40,I40,K40,M40)</f>
        <v>30</v>
      </c>
      <c r="T40" s="155"/>
      <c r="W40" s="41"/>
      <c r="X40" s="71"/>
      <c r="Y40" s="73"/>
      <c r="AA40" s="48"/>
    </row>
    <row r="41" spans="1:31" ht="14.25">
      <c r="A41">
        <v>2</v>
      </c>
      <c r="B41" s="149" t="s">
        <v>285</v>
      </c>
      <c r="C41" s="171" t="s">
        <v>50</v>
      </c>
      <c r="D41" s="152">
        <v>179</v>
      </c>
      <c r="E41" s="172">
        <v>26</v>
      </c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179</v>
      </c>
      <c r="Q41" s="153">
        <f t="shared" si="4"/>
        <v>179</v>
      </c>
      <c r="R41" s="174">
        <f t="shared" si="5"/>
        <v>26</v>
      </c>
      <c r="S41" s="153">
        <f t="shared" si="6"/>
        <v>26</v>
      </c>
      <c r="T41" s="155"/>
      <c r="W41" s="41"/>
      <c r="X41" s="71"/>
      <c r="Y41" s="48"/>
      <c r="AA41" s="48"/>
      <c r="AC41" s="71"/>
      <c r="AD41" s="71"/>
      <c r="AE41" s="71"/>
    </row>
    <row r="42" spans="1:31" ht="14.25">
      <c r="A42">
        <v>3</v>
      </c>
      <c r="B42" s="149" t="s">
        <v>287</v>
      </c>
      <c r="C42" s="171" t="s">
        <v>104</v>
      </c>
      <c r="D42" s="152">
        <v>178</v>
      </c>
      <c r="E42" s="172">
        <v>24</v>
      </c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178</v>
      </c>
      <c r="Q42" s="153">
        <f t="shared" si="4"/>
        <v>178</v>
      </c>
      <c r="R42" s="174">
        <f t="shared" si="5"/>
        <v>24</v>
      </c>
      <c r="S42" s="153">
        <f t="shared" si="6"/>
        <v>24</v>
      </c>
      <c r="T42" s="155"/>
      <c r="W42" s="41"/>
      <c r="X42" s="71"/>
      <c r="Y42" s="48"/>
      <c r="AA42" s="73"/>
      <c r="AC42" s="71"/>
      <c r="AD42" s="71"/>
      <c r="AE42" s="71"/>
    </row>
    <row r="43" spans="1:31" ht="14.25">
      <c r="A43">
        <v>4</v>
      </c>
      <c r="B43" s="149" t="s">
        <v>289</v>
      </c>
      <c r="C43" s="171" t="s">
        <v>58</v>
      </c>
      <c r="D43" s="152">
        <v>177</v>
      </c>
      <c r="E43" s="172">
        <v>22</v>
      </c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177</v>
      </c>
      <c r="Q43" s="153">
        <f t="shared" si="4"/>
        <v>177</v>
      </c>
      <c r="R43" s="174">
        <f t="shared" si="5"/>
        <v>22</v>
      </c>
      <c r="S43" s="153">
        <f t="shared" si="6"/>
        <v>22</v>
      </c>
      <c r="T43" s="155"/>
      <c r="W43" s="41"/>
      <c r="X43" s="71"/>
      <c r="Y43" s="48"/>
      <c r="AA43" s="48"/>
      <c r="AC43" s="71"/>
      <c r="AD43" s="48"/>
      <c r="AE43" s="71"/>
    </row>
    <row r="44" spans="1:31" ht="14.25">
      <c r="A44">
        <v>5</v>
      </c>
      <c r="B44" s="149" t="s">
        <v>290</v>
      </c>
      <c r="C44" s="171" t="s">
        <v>97</v>
      </c>
      <c r="D44" s="152">
        <v>176</v>
      </c>
      <c r="E44" s="172">
        <v>21</v>
      </c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176</v>
      </c>
      <c r="Q44" s="153">
        <f t="shared" si="4"/>
        <v>176</v>
      </c>
      <c r="R44" s="174">
        <f t="shared" si="5"/>
        <v>21</v>
      </c>
      <c r="S44" s="153">
        <f t="shared" si="6"/>
        <v>21</v>
      </c>
      <c r="T44" s="155"/>
      <c r="W44" s="41"/>
      <c r="X44" s="71"/>
      <c r="AA44" s="48"/>
      <c r="AC44" s="71"/>
      <c r="AD44" s="48"/>
      <c r="AE44" s="71"/>
    </row>
    <row r="45" spans="1:31" ht="14.25">
      <c r="A45">
        <v>6</v>
      </c>
      <c r="B45" s="149" t="s">
        <v>291</v>
      </c>
      <c r="C45" s="171" t="s">
        <v>50</v>
      </c>
      <c r="D45" s="152">
        <v>176</v>
      </c>
      <c r="E45" s="172">
        <v>20</v>
      </c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176</v>
      </c>
      <c r="Q45" s="153">
        <f t="shared" si="4"/>
        <v>176</v>
      </c>
      <c r="R45" s="174">
        <f t="shared" si="5"/>
        <v>20</v>
      </c>
      <c r="S45" s="153">
        <f t="shared" si="6"/>
        <v>20</v>
      </c>
      <c r="T45" s="155"/>
      <c r="W45" s="41"/>
      <c r="X45" s="71"/>
      <c r="Y45" s="48"/>
      <c r="AA45" s="48"/>
      <c r="AC45" s="71"/>
      <c r="AD45" s="48"/>
      <c r="AE45" s="71"/>
    </row>
    <row r="46" spans="1:31" ht="14.25">
      <c r="A46">
        <v>7</v>
      </c>
      <c r="B46" s="149" t="s">
        <v>292</v>
      </c>
      <c r="C46" s="171" t="s">
        <v>189</v>
      </c>
      <c r="D46" s="152">
        <v>175</v>
      </c>
      <c r="E46" s="172">
        <v>19</v>
      </c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175</v>
      </c>
      <c r="Q46" s="153">
        <f t="shared" si="4"/>
        <v>175</v>
      </c>
      <c r="R46" s="174">
        <f t="shared" si="5"/>
        <v>19</v>
      </c>
      <c r="S46" s="153">
        <f t="shared" si="6"/>
        <v>19</v>
      </c>
      <c r="T46" s="155"/>
      <c r="W46" s="41"/>
      <c r="X46" s="71"/>
      <c r="Y46" s="48"/>
      <c r="AA46" s="48"/>
      <c r="AC46" s="71"/>
      <c r="AD46" s="48"/>
      <c r="AE46" s="71"/>
    </row>
    <row r="47" spans="1:31" ht="14.25">
      <c r="A47">
        <v>8</v>
      </c>
      <c r="B47" s="149" t="s">
        <v>288</v>
      </c>
      <c r="C47" s="171" t="s">
        <v>58</v>
      </c>
      <c r="D47" s="152">
        <v>175</v>
      </c>
      <c r="E47" s="172">
        <v>18</v>
      </c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175</v>
      </c>
      <c r="Q47" s="153">
        <f t="shared" si="4"/>
        <v>175</v>
      </c>
      <c r="R47" s="174">
        <f t="shared" si="5"/>
        <v>18</v>
      </c>
      <c r="S47" s="153">
        <f t="shared" si="6"/>
        <v>18</v>
      </c>
      <c r="T47" s="155"/>
      <c r="W47" s="41"/>
      <c r="X47" s="71"/>
      <c r="Y47" s="73"/>
      <c r="AA47" s="48"/>
      <c r="AC47" s="71"/>
      <c r="AD47" s="48"/>
      <c r="AE47" s="71"/>
    </row>
    <row r="48" spans="1:31" ht="14.25">
      <c r="A48">
        <v>9</v>
      </c>
      <c r="B48" s="149" t="s">
        <v>293</v>
      </c>
      <c r="C48" s="171" t="s">
        <v>25</v>
      </c>
      <c r="D48" s="152">
        <v>175</v>
      </c>
      <c r="E48" s="172">
        <v>17</v>
      </c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175</v>
      </c>
      <c r="Q48" s="153">
        <f t="shared" si="4"/>
        <v>175</v>
      </c>
      <c r="R48" s="174">
        <f t="shared" si="5"/>
        <v>17</v>
      </c>
      <c r="S48" s="153">
        <f t="shared" si="6"/>
        <v>17</v>
      </c>
      <c r="T48" s="155"/>
      <c r="W48" s="41"/>
      <c r="X48" s="71"/>
      <c r="Y48" s="48"/>
      <c r="AA48" s="48"/>
      <c r="AC48" s="71"/>
      <c r="AD48" s="48"/>
      <c r="AE48" s="71"/>
    </row>
    <row r="49" spans="1:31" ht="14.25">
      <c r="A49">
        <v>10</v>
      </c>
      <c r="B49" s="149" t="s">
        <v>294</v>
      </c>
      <c r="C49" s="171" t="s">
        <v>25</v>
      </c>
      <c r="D49" s="152">
        <v>175</v>
      </c>
      <c r="E49" s="172">
        <v>16</v>
      </c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175</v>
      </c>
      <c r="Q49" s="153">
        <f t="shared" si="4"/>
        <v>175</v>
      </c>
      <c r="R49" s="174">
        <f t="shared" si="5"/>
        <v>16</v>
      </c>
      <c r="S49" s="153">
        <f t="shared" si="6"/>
        <v>16</v>
      </c>
      <c r="T49" s="155"/>
      <c r="W49" s="41"/>
      <c r="X49" s="71"/>
      <c r="Y49" s="48"/>
      <c r="AA49" s="73"/>
      <c r="AC49" s="71"/>
      <c r="AD49" s="73"/>
      <c r="AE49" s="71"/>
    </row>
    <row r="50" spans="1:31" ht="14.25">
      <c r="A50">
        <v>11</v>
      </c>
      <c r="B50" s="156" t="s">
        <v>295</v>
      </c>
      <c r="C50" s="175" t="s">
        <v>211</v>
      </c>
      <c r="D50" s="152">
        <v>174</v>
      </c>
      <c r="E50" s="172">
        <v>15</v>
      </c>
      <c r="F50" s="154"/>
      <c r="G50" s="173"/>
      <c r="H50" s="152"/>
      <c r="I50" s="172"/>
      <c r="J50" s="154"/>
      <c r="K50" s="173"/>
      <c r="L50" s="152"/>
      <c r="M50" s="172"/>
      <c r="N50" s="152"/>
      <c r="O50" s="153"/>
      <c r="P50" s="154">
        <f t="shared" si="3"/>
        <v>174</v>
      </c>
      <c r="Q50" s="153">
        <f t="shared" si="4"/>
        <v>174</v>
      </c>
      <c r="R50" s="174">
        <f t="shared" si="5"/>
        <v>15</v>
      </c>
      <c r="S50" s="153">
        <f t="shared" si="6"/>
        <v>15</v>
      </c>
      <c r="T50" s="155"/>
      <c r="W50" s="41"/>
      <c r="X50" s="71"/>
      <c r="Y50" s="48"/>
      <c r="AA50" s="48"/>
      <c r="AC50" s="71"/>
      <c r="AD50" s="48"/>
      <c r="AE50" s="71"/>
    </row>
    <row r="51" spans="1:31" ht="14.25">
      <c r="A51">
        <v>12</v>
      </c>
      <c r="B51" s="164" t="s">
        <v>296</v>
      </c>
      <c r="C51" s="176" t="s">
        <v>297</v>
      </c>
      <c r="D51" s="160">
        <v>174</v>
      </c>
      <c r="E51" s="177">
        <v>14</v>
      </c>
      <c r="F51" s="162"/>
      <c r="G51" s="178"/>
      <c r="H51" s="160"/>
      <c r="I51" s="177"/>
      <c r="J51" s="162"/>
      <c r="K51" s="178"/>
      <c r="L51" s="160"/>
      <c r="M51" s="177"/>
      <c r="N51" s="160"/>
      <c r="O51" s="161"/>
      <c r="P51" s="162">
        <f t="shared" si="3"/>
        <v>174</v>
      </c>
      <c r="Q51" s="153">
        <f t="shared" si="4"/>
        <v>174</v>
      </c>
      <c r="R51" s="179">
        <f t="shared" si="5"/>
        <v>14</v>
      </c>
      <c r="S51" s="153">
        <f t="shared" si="6"/>
        <v>14</v>
      </c>
      <c r="T51" s="155"/>
      <c r="W51" s="41"/>
      <c r="X51" s="71"/>
      <c r="Y51" s="48"/>
      <c r="AA51" s="48"/>
      <c r="AC51" s="71"/>
      <c r="AD51" s="48"/>
      <c r="AE51" s="71"/>
    </row>
    <row r="52" spans="1:31" ht="14.25">
      <c r="A52">
        <v>13</v>
      </c>
      <c r="B52" s="149" t="s">
        <v>299</v>
      </c>
      <c r="C52" s="171" t="s">
        <v>107</v>
      </c>
      <c r="D52" s="152">
        <v>174</v>
      </c>
      <c r="E52" s="172">
        <v>13</v>
      </c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174</v>
      </c>
      <c r="Q52" s="153">
        <f t="shared" si="4"/>
        <v>174</v>
      </c>
      <c r="R52" s="174">
        <f t="shared" si="5"/>
        <v>13</v>
      </c>
      <c r="S52" s="153">
        <f t="shared" si="6"/>
        <v>13</v>
      </c>
      <c r="T52" s="155"/>
      <c r="W52" s="41"/>
      <c r="X52" s="71"/>
      <c r="AA52" s="48"/>
      <c r="AC52" s="71"/>
      <c r="AD52" s="48"/>
      <c r="AE52" s="71"/>
    </row>
    <row r="53" spans="1:31" ht="14.25">
      <c r="A53">
        <v>14</v>
      </c>
      <c r="B53" s="149" t="s">
        <v>300</v>
      </c>
      <c r="C53" s="171" t="s">
        <v>22</v>
      </c>
      <c r="D53" s="152">
        <v>173</v>
      </c>
      <c r="E53" s="172">
        <v>12</v>
      </c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173</v>
      </c>
      <c r="Q53" s="153">
        <f t="shared" si="4"/>
        <v>173</v>
      </c>
      <c r="R53" s="174">
        <f t="shared" si="5"/>
        <v>12</v>
      </c>
      <c r="S53" s="153">
        <f t="shared" si="6"/>
        <v>12</v>
      </c>
      <c r="T53" s="155"/>
      <c r="W53" s="41"/>
      <c r="X53" s="71"/>
      <c r="Y53" s="48"/>
      <c r="AA53" s="48"/>
      <c r="AC53" s="71"/>
      <c r="AD53" s="48"/>
      <c r="AE53" s="71"/>
    </row>
    <row r="54" spans="1:31" ht="14.25">
      <c r="A54">
        <v>15</v>
      </c>
      <c r="B54" s="149" t="s">
        <v>301</v>
      </c>
      <c r="C54" s="171" t="s">
        <v>107</v>
      </c>
      <c r="D54" s="152">
        <v>172</v>
      </c>
      <c r="E54" s="172">
        <v>11</v>
      </c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172</v>
      </c>
      <c r="Q54" s="153">
        <f t="shared" si="4"/>
        <v>172</v>
      </c>
      <c r="R54" s="174">
        <f t="shared" si="5"/>
        <v>11</v>
      </c>
      <c r="S54" s="153">
        <f t="shared" si="6"/>
        <v>11</v>
      </c>
      <c r="T54" s="155"/>
      <c r="W54" s="41"/>
      <c r="X54" s="71"/>
      <c r="Y54" s="48"/>
      <c r="AA54" s="48"/>
      <c r="AC54" s="71"/>
      <c r="AD54" s="48"/>
      <c r="AE54" s="71"/>
    </row>
    <row r="55" spans="1:31" ht="14.25">
      <c r="A55">
        <v>16</v>
      </c>
      <c r="B55" s="149" t="s">
        <v>302</v>
      </c>
      <c r="C55" s="171" t="s">
        <v>152</v>
      </c>
      <c r="D55" s="152">
        <v>169</v>
      </c>
      <c r="E55" s="172">
        <v>10</v>
      </c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169</v>
      </c>
      <c r="Q55" s="153">
        <f t="shared" si="4"/>
        <v>169</v>
      </c>
      <c r="R55" s="174">
        <f t="shared" si="5"/>
        <v>10</v>
      </c>
      <c r="S55" s="153">
        <f t="shared" si="6"/>
        <v>10</v>
      </c>
      <c r="T55" s="155"/>
      <c r="W55" s="41"/>
      <c r="X55" s="71"/>
      <c r="Y55" s="48"/>
      <c r="AA55" s="48"/>
      <c r="AC55" s="71"/>
      <c r="AD55" s="48"/>
      <c r="AE55" s="71"/>
    </row>
    <row r="56" spans="1:31" ht="14.25">
      <c r="A56">
        <v>17</v>
      </c>
      <c r="B56" s="149" t="s">
        <v>304</v>
      </c>
      <c r="C56" s="171" t="s">
        <v>226</v>
      </c>
      <c r="D56" s="152">
        <v>168</v>
      </c>
      <c r="E56" s="172">
        <v>9</v>
      </c>
      <c r="F56" s="154"/>
      <c r="G56" s="173"/>
      <c r="H56" s="152"/>
      <c r="I56" s="172"/>
      <c r="J56" s="154"/>
      <c r="K56" s="173"/>
      <c r="L56" s="152"/>
      <c r="M56" s="172"/>
      <c r="N56" s="152"/>
      <c r="O56" s="153"/>
      <c r="P56" s="154">
        <f t="shared" si="3"/>
        <v>168</v>
      </c>
      <c r="Q56" s="153">
        <f t="shared" si="4"/>
        <v>168</v>
      </c>
      <c r="R56" s="174">
        <f t="shared" si="5"/>
        <v>9</v>
      </c>
      <c r="S56" s="153">
        <f t="shared" si="6"/>
        <v>9</v>
      </c>
      <c r="T56" s="155"/>
      <c r="W56" s="41"/>
      <c r="X56" s="71"/>
      <c r="Y56" s="48"/>
      <c r="AA56" s="48"/>
      <c r="AC56" s="71"/>
      <c r="AD56" s="48"/>
      <c r="AE56" s="71"/>
    </row>
    <row r="57" spans="1:31" ht="14.25">
      <c r="A57">
        <v>18</v>
      </c>
      <c r="B57" s="149" t="s">
        <v>305</v>
      </c>
      <c r="C57" s="171" t="s">
        <v>104</v>
      </c>
      <c r="D57" s="152">
        <v>167</v>
      </c>
      <c r="E57" s="172">
        <v>8</v>
      </c>
      <c r="F57" s="154"/>
      <c r="G57" s="173"/>
      <c r="H57" s="152"/>
      <c r="I57" s="172"/>
      <c r="J57" s="154"/>
      <c r="K57" s="173"/>
      <c r="L57" s="152"/>
      <c r="M57" s="172"/>
      <c r="N57" s="152"/>
      <c r="O57" s="153"/>
      <c r="P57" s="154">
        <f t="shared" si="3"/>
        <v>167</v>
      </c>
      <c r="Q57" s="153">
        <f t="shared" si="4"/>
        <v>167</v>
      </c>
      <c r="R57" s="174">
        <f t="shared" si="5"/>
        <v>8</v>
      </c>
      <c r="S57" s="153">
        <f t="shared" si="6"/>
        <v>8</v>
      </c>
      <c r="T57" s="155"/>
      <c r="W57" s="41"/>
      <c r="X57" s="71"/>
      <c r="Y57" s="48"/>
      <c r="AA57" s="48"/>
      <c r="AC57" s="71"/>
      <c r="AD57" s="48"/>
      <c r="AE57" s="71"/>
    </row>
    <row r="58" spans="1:31" ht="14.25">
      <c r="A58">
        <v>19</v>
      </c>
      <c r="B58" s="156" t="s">
        <v>306</v>
      </c>
      <c r="C58" s="175" t="s">
        <v>22</v>
      </c>
      <c r="D58" s="152">
        <v>166</v>
      </c>
      <c r="E58" s="172">
        <v>7</v>
      </c>
      <c r="F58" s="154"/>
      <c r="G58" s="173"/>
      <c r="H58" s="152"/>
      <c r="I58" s="172"/>
      <c r="J58" s="154"/>
      <c r="K58" s="173"/>
      <c r="L58" s="152"/>
      <c r="M58" s="172"/>
      <c r="N58" s="152"/>
      <c r="O58" s="153"/>
      <c r="P58" s="154">
        <f t="shared" si="3"/>
        <v>166</v>
      </c>
      <c r="Q58" s="153">
        <f t="shared" si="4"/>
        <v>166</v>
      </c>
      <c r="R58" s="174">
        <f t="shared" si="5"/>
        <v>7</v>
      </c>
      <c r="S58" s="153">
        <f t="shared" si="6"/>
        <v>7</v>
      </c>
      <c r="T58" s="155"/>
      <c r="W58" s="41"/>
      <c r="X58" s="71"/>
      <c r="Y58" s="48"/>
      <c r="AA58" s="48"/>
      <c r="AC58" s="71"/>
      <c r="AD58" s="48"/>
      <c r="AE58" s="71"/>
    </row>
    <row r="59" spans="1:31" ht="14.25">
      <c r="A59">
        <v>20</v>
      </c>
      <c r="B59" s="149" t="s">
        <v>307</v>
      </c>
      <c r="C59" s="171" t="s">
        <v>110</v>
      </c>
      <c r="D59" s="152">
        <v>166</v>
      </c>
      <c r="E59" s="172">
        <v>6</v>
      </c>
      <c r="F59" s="154"/>
      <c r="G59" s="173"/>
      <c r="H59" s="152"/>
      <c r="I59" s="172"/>
      <c r="J59" s="154"/>
      <c r="K59" s="173"/>
      <c r="L59" s="152"/>
      <c r="M59" s="172"/>
      <c r="N59" s="152"/>
      <c r="O59" s="153"/>
      <c r="P59" s="154">
        <f t="shared" si="3"/>
        <v>166</v>
      </c>
      <c r="Q59" s="153">
        <f t="shared" si="4"/>
        <v>166</v>
      </c>
      <c r="R59" s="174">
        <f t="shared" si="5"/>
        <v>6</v>
      </c>
      <c r="S59" s="153">
        <f t="shared" si="6"/>
        <v>6</v>
      </c>
      <c r="T59" s="155"/>
      <c r="W59" s="41"/>
      <c r="X59" s="71"/>
      <c r="Y59" s="48"/>
      <c r="AA59" s="48"/>
      <c r="AC59" s="71"/>
      <c r="AD59" s="48"/>
      <c r="AE59" s="71"/>
    </row>
    <row r="60" spans="1:31" ht="14.25">
      <c r="A60">
        <v>21</v>
      </c>
      <c r="B60" s="149" t="s">
        <v>286</v>
      </c>
      <c r="C60" s="171" t="s">
        <v>58</v>
      </c>
      <c r="D60" s="152">
        <v>166</v>
      </c>
      <c r="E60" s="172">
        <v>5</v>
      </c>
      <c r="F60" s="154"/>
      <c r="G60" s="173"/>
      <c r="H60" s="152"/>
      <c r="I60" s="172"/>
      <c r="J60" s="154"/>
      <c r="K60" s="173"/>
      <c r="L60" s="152"/>
      <c r="M60" s="172"/>
      <c r="N60" s="152"/>
      <c r="O60" s="153"/>
      <c r="P60" s="154">
        <f t="shared" si="3"/>
        <v>166</v>
      </c>
      <c r="Q60" s="153">
        <f t="shared" si="4"/>
        <v>166</v>
      </c>
      <c r="R60" s="174">
        <f t="shared" si="5"/>
        <v>5</v>
      </c>
      <c r="S60" s="153">
        <f t="shared" si="6"/>
        <v>5</v>
      </c>
      <c r="T60" s="155"/>
      <c r="W60" s="41"/>
      <c r="X60" s="71"/>
      <c r="AA60" s="48"/>
      <c r="AC60" s="71"/>
      <c r="AD60" s="48"/>
      <c r="AE60" s="71"/>
    </row>
    <row r="61" spans="1:31" ht="14.25">
      <c r="A61">
        <v>22</v>
      </c>
      <c r="B61" s="149" t="s">
        <v>309</v>
      </c>
      <c r="C61" s="171" t="s">
        <v>130</v>
      </c>
      <c r="D61" s="152">
        <v>166</v>
      </c>
      <c r="E61" s="172">
        <v>4</v>
      </c>
      <c r="F61" s="154"/>
      <c r="G61" s="173"/>
      <c r="H61" s="152"/>
      <c r="I61" s="172"/>
      <c r="J61" s="154"/>
      <c r="K61" s="173"/>
      <c r="L61" s="152"/>
      <c r="M61" s="172"/>
      <c r="N61" s="152"/>
      <c r="O61" s="153"/>
      <c r="P61" s="154">
        <f t="shared" si="3"/>
        <v>166</v>
      </c>
      <c r="Q61" s="153">
        <f t="shared" si="4"/>
        <v>166</v>
      </c>
      <c r="R61" s="174">
        <f t="shared" si="5"/>
        <v>4</v>
      </c>
      <c r="S61" s="153">
        <f t="shared" si="6"/>
        <v>4</v>
      </c>
      <c r="T61" s="155"/>
      <c r="W61" s="41"/>
      <c r="X61" s="71"/>
      <c r="Y61" s="48"/>
      <c r="AA61" s="48"/>
      <c r="AC61" s="71"/>
      <c r="AD61" s="48"/>
      <c r="AE61" s="71"/>
    </row>
    <row r="62" spans="1:31" ht="14.25">
      <c r="A62">
        <v>23</v>
      </c>
      <c r="B62" s="156" t="s">
        <v>310</v>
      </c>
      <c r="C62" s="175" t="s">
        <v>311</v>
      </c>
      <c r="D62" s="152">
        <v>165</v>
      </c>
      <c r="E62" s="172">
        <v>3</v>
      </c>
      <c r="F62" s="154"/>
      <c r="G62" s="173"/>
      <c r="H62" s="152"/>
      <c r="I62" s="172"/>
      <c r="J62" s="154"/>
      <c r="K62" s="173"/>
      <c r="L62" s="152"/>
      <c r="M62" s="172"/>
      <c r="N62" s="152"/>
      <c r="O62" s="153"/>
      <c r="P62" s="154">
        <f t="shared" si="3"/>
        <v>165</v>
      </c>
      <c r="Q62" s="153">
        <f t="shared" si="4"/>
        <v>165</v>
      </c>
      <c r="R62" s="174">
        <f t="shared" si="5"/>
        <v>3</v>
      </c>
      <c r="S62" s="153">
        <f t="shared" si="6"/>
        <v>3</v>
      </c>
      <c r="T62" s="155"/>
      <c r="W62" s="41"/>
      <c r="X62" s="71"/>
      <c r="Y62" s="48"/>
      <c r="AA62" s="48"/>
      <c r="AC62" s="71"/>
      <c r="AD62" s="48"/>
      <c r="AE62" s="71"/>
    </row>
    <row r="63" spans="1:31" ht="14.25">
      <c r="A63">
        <v>24</v>
      </c>
      <c r="B63" s="164" t="s">
        <v>312</v>
      </c>
      <c r="C63" s="176" t="s">
        <v>104</v>
      </c>
      <c r="D63" s="160">
        <v>164</v>
      </c>
      <c r="E63" s="177">
        <v>2</v>
      </c>
      <c r="F63" s="162"/>
      <c r="G63" s="178"/>
      <c r="H63" s="160"/>
      <c r="I63" s="177"/>
      <c r="J63" s="162"/>
      <c r="K63" s="178"/>
      <c r="L63" s="160"/>
      <c r="M63" s="177"/>
      <c r="N63" s="160"/>
      <c r="O63" s="161"/>
      <c r="P63" s="162">
        <f t="shared" si="3"/>
        <v>164</v>
      </c>
      <c r="Q63" s="153">
        <f t="shared" si="4"/>
        <v>164</v>
      </c>
      <c r="R63" s="179">
        <f t="shared" si="5"/>
        <v>2</v>
      </c>
      <c r="S63" s="153">
        <f t="shared" si="6"/>
        <v>2</v>
      </c>
      <c r="T63" s="155"/>
      <c r="W63" s="41"/>
      <c r="X63" s="71"/>
      <c r="Y63" s="48"/>
      <c r="AA63" s="48"/>
      <c r="AC63" s="71"/>
      <c r="AD63" s="48"/>
      <c r="AE63" s="71"/>
    </row>
    <row r="64" spans="1:31" ht="14.25">
      <c r="A64">
        <v>25</v>
      </c>
      <c r="B64" s="149" t="s">
        <v>313</v>
      </c>
      <c r="C64" s="171" t="s">
        <v>97</v>
      </c>
      <c r="D64" s="152">
        <v>163</v>
      </c>
      <c r="E64" s="172">
        <v>1</v>
      </c>
      <c r="F64" s="154"/>
      <c r="G64" s="173"/>
      <c r="H64" s="152"/>
      <c r="I64" s="172"/>
      <c r="J64" s="154"/>
      <c r="K64" s="173"/>
      <c r="L64" s="152"/>
      <c r="M64" s="172"/>
      <c r="N64" s="152"/>
      <c r="O64" s="153"/>
      <c r="P64" s="154">
        <f t="shared" si="3"/>
        <v>163</v>
      </c>
      <c r="Q64" s="153">
        <f t="shared" si="4"/>
        <v>163</v>
      </c>
      <c r="R64" s="174">
        <f t="shared" si="5"/>
        <v>1</v>
      </c>
      <c r="S64" s="153">
        <f t="shared" si="6"/>
        <v>1</v>
      </c>
      <c r="T64" s="155"/>
      <c r="W64" s="41"/>
      <c r="X64" s="71"/>
      <c r="Y64" s="48"/>
      <c r="AA64" s="48"/>
      <c r="AC64" s="71"/>
      <c r="AD64" s="48"/>
      <c r="AE64" s="71"/>
    </row>
    <row r="65" spans="1:31" ht="14.25">
      <c r="A65">
        <v>26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2"/>
      <c r="O65" s="153"/>
      <c r="P65" s="154">
        <f t="shared" si="3"/>
        <v>0</v>
      </c>
      <c r="Q65" s="153">
        <f t="shared" si="4"/>
        <v>0</v>
      </c>
      <c r="R65" s="174">
        <f t="shared" si="5"/>
        <v>0</v>
      </c>
      <c r="S65" s="153">
        <f t="shared" si="6"/>
        <v>0</v>
      </c>
      <c r="T65" s="155"/>
      <c r="W65" s="41"/>
      <c r="X65" s="71"/>
      <c r="Y65" s="48"/>
      <c r="AA65" s="48"/>
      <c r="AC65" s="71"/>
      <c r="AD65" s="48"/>
      <c r="AE65" s="71"/>
    </row>
    <row r="66" spans="1:31" ht="14.25">
      <c r="A66">
        <v>27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2"/>
      <c r="O66" s="153"/>
      <c r="P66" s="154">
        <f t="shared" si="3"/>
        <v>0</v>
      </c>
      <c r="Q66" s="153">
        <f t="shared" si="4"/>
        <v>0</v>
      </c>
      <c r="R66" s="174">
        <f t="shared" si="5"/>
        <v>0</v>
      </c>
      <c r="S66" s="153">
        <f t="shared" si="6"/>
        <v>0</v>
      </c>
      <c r="T66" s="155"/>
      <c r="W66" s="41"/>
      <c r="X66" s="71"/>
      <c r="Y66" s="48"/>
      <c r="AA66" s="48"/>
      <c r="AC66" s="71"/>
      <c r="AD66" s="48"/>
      <c r="AE66" s="71"/>
    </row>
    <row r="67" spans="1:31" ht="14.25">
      <c r="A67">
        <v>28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2"/>
      <c r="O67" s="153"/>
      <c r="P67" s="154">
        <f t="shared" si="3"/>
        <v>0</v>
      </c>
      <c r="Q67" s="153">
        <f t="shared" si="4"/>
        <v>0</v>
      </c>
      <c r="R67" s="174">
        <f t="shared" si="5"/>
        <v>0</v>
      </c>
      <c r="S67" s="153">
        <f t="shared" si="6"/>
        <v>0</v>
      </c>
      <c r="T67" s="155"/>
      <c r="W67" s="41"/>
      <c r="X67" s="71"/>
      <c r="Y67" s="48"/>
      <c r="AA67" s="48"/>
      <c r="AC67" s="71"/>
      <c r="AD67" s="48"/>
      <c r="AE67" s="71"/>
    </row>
    <row r="68" spans="1:31" ht="14.25">
      <c r="A68">
        <v>29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2"/>
      <c r="O68" s="153"/>
      <c r="P68" s="154">
        <f t="shared" si="3"/>
        <v>0</v>
      </c>
      <c r="Q68" s="153">
        <f t="shared" si="4"/>
        <v>0</v>
      </c>
      <c r="R68" s="174">
        <f t="shared" si="5"/>
        <v>0</v>
      </c>
      <c r="S68" s="153">
        <f t="shared" si="6"/>
        <v>0</v>
      </c>
      <c r="T68" s="155"/>
      <c r="W68" s="41"/>
      <c r="X68" s="71"/>
      <c r="AA68" s="48"/>
      <c r="AC68" s="71"/>
      <c r="AD68" s="48"/>
      <c r="AE68" s="71"/>
    </row>
    <row r="69" spans="1:31" ht="14.25">
      <c r="A69">
        <v>30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2"/>
      <c r="O69" s="153"/>
      <c r="P69" s="154">
        <f t="shared" si="3"/>
        <v>0</v>
      </c>
      <c r="Q69" s="153">
        <f t="shared" si="4"/>
        <v>0</v>
      </c>
      <c r="R69" s="174">
        <f t="shared" si="5"/>
        <v>0</v>
      </c>
      <c r="S69" s="153">
        <f t="shared" si="6"/>
        <v>0</v>
      </c>
      <c r="T69" s="155"/>
      <c r="W69" s="41"/>
      <c r="X69" s="71"/>
      <c r="Y69" s="48"/>
      <c r="AA69" s="48"/>
      <c r="AC69" s="71"/>
      <c r="AD69" s="48"/>
      <c r="AE69" s="71"/>
    </row>
    <row r="70" spans="1:31" ht="14.25">
      <c r="A70">
        <v>31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2"/>
      <c r="O70" s="153"/>
      <c r="P70" s="154">
        <f t="shared" si="3"/>
        <v>0</v>
      </c>
      <c r="Q70" s="153">
        <f t="shared" si="4"/>
        <v>0</v>
      </c>
      <c r="R70" s="174">
        <f t="shared" si="5"/>
        <v>0</v>
      </c>
      <c r="S70" s="153">
        <f t="shared" si="6"/>
        <v>0</v>
      </c>
      <c r="T70" s="155"/>
      <c r="W70" s="41"/>
      <c r="X70" s="71"/>
      <c r="Y70" s="48"/>
      <c r="AA70" s="48"/>
      <c r="AC70" s="71"/>
      <c r="AD70" s="48"/>
      <c r="AE70" s="71"/>
    </row>
    <row r="71" spans="1:31" ht="14.25">
      <c r="A71">
        <v>32</v>
      </c>
      <c r="B71" s="149"/>
      <c r="C71" s="171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2"/>
      <c r="O71" s="153"/>
      <c r="P71" s="154">
        <f t="shared" si="3"/>
        <v>0</v>
      </c>
      <c r="Q71" s="153">
        <f t="shared" si="4"/>
        <v>0</v>
      </c>
      <c r="R71" s="174">
        <f t="shared" si="5"/>
        <v>0</v>
      </c>
      <c r="S71" s="153">
        <f t="shared" si="6"/>
        <v>0</v>
      </c>
      <c r="T71" s="155"/>
      <c r="W71" s="41"/>
      <c r="X71" s="71"/>
      <c r="Y71" s="48"/>
      <c r="AA71" s="73"/>
      <c r="AC71" s="71"/>
      <c r="AD71" s="73"/>
      <c r="AE71" s="71"/>
    </row>
    <row r="72" spans="1:31" ht="14.25">
      <c r="A72">
        <v>33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2"/>
      <c r="O72" s="153"/>
      <c r="P72" s="154">
        <f aca="true" t="shared" si="7" ref="P72:P103">SUM(D72+F72+H72+J72+L72)</f>
        <v>0</v>
      </c>
      <c r="Q72" s="153">
        <f aca="true" t="shared" si="8" ref="Q72:Q103">IF(P72&gt;0,AVERAGE(D72,F72,H72,J72,L72),0)</f>
        <v>0</v>
      </c>
      <c r="R72" s="174">
        <f aca="true" t="shared" si="9" ref="R72:R103">SUM(E72+G72+I72+K72+M72)</f>
        <v>0</v>
      </c>
      <c r="S72" s="153">
        <f aca="true" t="shared" si="10" ref="S72:S103">MIN(E72,G72,I72,K72,M72)</f>
        <v>0</v>
      </c>
      <c r="T72" s="155"/>
      <c r="W72" s="41"/>
      <c r="X72" s="71"/>
      <c r="Y72" s="73"/>
      <c r="AA72" s="48"/>
      <c r="AC72" s="71"/>
      <c r="AD72" s="48"/>
      <c r="AE72" s="71"/>
    </row>
    <row r="73" spans="1:31" ht="14.25">
      <c r="A73">
        <v>34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2"/>
      <c r="O73" s="153"/>
      <c r="P73" s="154">
        <f t="shared" si="7"/>
        <v>0</v>
      </c>
      <c r="Q73" s="153">
        <f t="shared" si="8"/>
        <v>0</v>
      </c>
      <c r="R73" s="174">
        <f t="shared" si="9"/>
        <v>0</v>
      </c>
      <c r="S73" s="153">
        <f t="shared" si="10"/>
        <v>0</v>
      </c>
      <c r="T73" s="155"/>
      <c r="W73" s="41"/>
      <c r="X73" s="71"/>
      <c r="Y73" s="48"/>
      <c r="AA73" s="48"/>
      <c r="AC73" s="71"/>
      <c r="AD73" s="48"/>
      <c r="AE73" s="71"/>
    </row>
    <row r="74" spans="1:31" ht="14.25">
      <c r="A74">
        <v>35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2"/>
      <c r="O74" s="153"/>
      <c r="P74" s="154">
        <f t="shared" si="7"/>
        <v>0</v>
      </c>
      <c r="Q74" s="153">
        <f t="shared" si="8"/>
        <v>0</v>
      </c>
      <c r="R74" s="174">
        <f t="shared" si="9"/>
        <v>0</v>
      </c>
      <c r="S74" s="153">
        <f t="shared" si="10"/>
        <v>0</v>
      </c>
      <c r="T74" s="155"/>
      <c r="W74" s="41"/>
      <c r="X74" s="71"/>
      <c r="Y74" s="48"/>
      <c r="AA74" s="48"/>
      <c r="AC74" s="71"/>
      <c r="AD74" s="48"/>
      <c r="AE74" s="71"/>
    </row>
    <row r="75" spans="1:31" ht="14.25">
      <c r="A75">
        <v>36</v>
      </c>
      <c r="B75" s="164"/>
      <c r="C75" s="176"/>
      <c r="D75" s="160"/>
      <c r="E75" s="177"/>
      <c r="F75" s="162"/>
      <c r="G75" s="178"/>
      <c r="H75" s="160"/>
      <c r="I75" s="177"/>
      <c r="J75" s="162"/>
      <c r="K75" s="178"/>
      <c r="L75" s="160"/>
      <c r="M75" s="177"/>
      <c r="N75" s="160"/>
      <c r="O75" s="161"/>
      <c r="P75" s="162">
        <f t="shared" si="7"/>
        <v>0</v>
      </c>
      <c r="Q75" s="153">
        <f t="shared" si="8"/>
        <v>0</v>
      </c>
      <c r="R75" s="179">
        <f t="shared" si="9"/>
        <v>0</v>
      </c>
      <c r="S75" s="153">
        <f t="shared" si="10"/>
        <v>0</v>
      </c>
      <c r="T75" s="155"/>
      <c r="W75" s="41"/>
      <c r="X75" s="71"/>
      <c r="Y75" s="48"/>
      <c r="AA75" s="48"/>
      <c r="AC75" s="71"/>
      <c r="AD75" s="48"/>
      <c r="AE75" s="71"/>
    </row>
    <row r="76" spans="1:31" ht="14.25">
      <c r="A76">
        <v>37</v>
      </c>
      <c r="B76" s="156"/>
      <c r="C76" s="175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2"/>
      <c r="O76" s="153"/>
      <c r="P76" s="154">
        <f t="shared" si="7"/>
        <v>0</v>
      </c>
      <c r="Q76" s="153">
        <f t="shared" si="8"/>
        <v>0</v>
      </c>
      <c r="R76" s="174">
        <f t="shared" si="9"/>
        <v>0</v>
      </c>
      <c r="S76" s="153">
        <f t="shared" si="10"/>
        <v>0</v>
      </c>
      <c r="T76" s="155"/>
      <c r="W76" s="41"/>
      <c r="X76" s="71"/>
      <c r="AA76" s="48"/>
      <c r="AC76" s="71"/>
      <c r="AD76" s="48"/>
      <c r="AE76" s="71"/>
    </row>
    <row r="77" spans="1:31" ht="14.25">
      <c r="A77">
        <v>38</v>
      </c>
      <c r="B77" s="149"/>
      <c r="C77" s="171"/>
      <c r="D77" s="152"/>
      <c r="E77" s="172"/>
      <c r="F77" s="154"/>
      <c r="G77" s="173"/>
      <c r="H77" s="152"/>
      <c r="I77" s="172"/>
      <c r="J77" s="154"/>
      <c r="K77" s="173"/>
      <c r="L77" s="152"/>
      <c r="M77" s="172"/>
      <c r="N77" s="152"/>
      <c r="O77" s="153"/>
      <c r="P77" s="154">
        <f t="shared" si="7"/>
        <v>0</v>
      </c>
      <c r="Q77" s="153">
        <f t="shared" si="8"/>
        <v>0</v>
      </c>
      <c r="R77" s="174">
        <f t="shared" si="9"/>
        <v>0</v>
      </c>
      <c r="S77" s="153">
        <f t="shared" si="10"/>
        <v>0</v>
      </c>
      <c r="T77" s="155"/>
      <c r="W77" s="41"/>
      <c r="X77" s="71"/>
      <c r="Y77" s="48"/>
      <c r="AA77" s="48"/>
      <c r="AC77" s="71"/>
      <c r="AD77" s="48"/>
      <c r="AE77" s="71"/>
    </row>
    <row r="78" spans="1:31" ht="14.25">
      <c r="A78">
        <v>39</v>
      </c>
      <c r="B78" s="149"/>
      <c r="C78" s="171"/>
      <c r="D78" s="152"/>
      <c r="E78" s="172"/>
      <c r="F78" s="154"/>
      <c r="G78" s="173"/>
      <c r="H78" s="152"/>
      <c r="I78" s="172"/>
      <c r="J78" s="154"/>
      <c r="K78" s="173"/>
      <c r="L78" s="152"/>
      <c r="M78" s="172"/>
      <c r="N78" s="152"/>
      <c r="O78" s="153"/>
      <c r="P78" s="154">
        <f t="shared" si="7"/>
        <v>0</v>
      </c>
      <c r="Q78" s="153">
        <f t="shared" si="8"/>
        <v>0</v>
      </c>
      <c r="R78" s="174">
        <f t="shared" si="9"/>
        <v>0</v>
      </c>
      <c r="S78" s="153">
        <f t="shared" si="10"/>
        <v>0</v>
      </c>
      <c r="T78" s="155"/>
      <c r="W78" s="41"/>
      <c r="X78" s="71"/>
      <c r="Y78" s="48"/>
      <c r="AA78" s="48"/>
      <c r="AC78" s="71"/>
      <c r="AD78" s="48"/>
      <c r="AE78" s="71"/>
    </row>
    <row r="79" spans="1:31" ht="14.25">
      <c r="A79">
        <v>40</v>
      </c>
      <c r="B79" s="149"/>
      <c r="C79" s="171"/>
      <c r="D79" s="152"/>
      <c r="E79" s="172"/>
      <c r="F79" s="154"/>
      <c r="G79" s="173"/>
      <c r="H79" s="152"/>
      <c r="I79" s="172"/>
      <c r="J79" s="154"/>
      <c r="K79" s="173"/>
      <c r="L79" s="152"/>
      <c r="M79" s="172"/>
      <c r="N79" s="152"/>
      <c r="O79" s="153"/>
      <c r="P79" s="154">
        <f t="shared" si="7"/>
        <v>0</v>
      </c>
      <c r="Q79" s="153">
        <f t="shared" si="8"/>
        <v>0</v>
      </c>
      <c r="R79" s="174">
        <f t="shared" si="9"/>
        <v>0</v>
      </c>
      <c r="S79" s="153">
        <f t="shared" si="10"/>
        <v>0</v>
      </c>
      <c r="T79" s="155"/>
      <c r="W79" s="41"/>
      <c r="X79" s="71"/>
      <c r="Y79" s="48"/>
      <c r="AA79" s="48"/>
      <c r="AC79" s="71"/>
      <c r="AD79" s="48"/>
      <c r="AE79" s="71"/>
    </row>
    <row r="80" spans="1:31" ht="14.25">
      <c r="A80">
        <v>41</v>
      </c>
      <c r="B80" s="149"/>
      <c r="C80" s="171"/>
      <c r="D80" s="152"/>
      <c r="E80" s="172"/>
      <c r="F80" s="154"/>
      <c r="G80" s="173"/>
      <c r="H80" s="152"/>
      <c r="I80" s="172"/>
      <c r="J80" s="154"/>
      <c r="K80" s="173"/>
      <c r="L80" s="152"/>
      <c r="M80" s="172"/>
      <c r="N80" s="152"/>
      <c r="O80" s="153"/>
      <c r="P80" s="154">
        <f t="shared" si="7"/>
        <v>0</v>
      </c>
      <c r="Q80" s="153">
        <f t="shared" si="8"/>
        <v>0</v>
      </c>
      <c r="R80" s="174">
        <f t="shared" si="9"/>
        <v>0</v>
      </c>
      <c r="S80" s="153">
        <f t="shared" si="10"/>
        <v>0</v>
      </c>
      <c r="T80" s="155"/>
      <c r="W80" s="41"/>
      <c r="X80" s="71"/>
      <c r="Y80" s="48"/>
      <c r="AA80" s="48"/>
      <c r="AC80" s="71"/>
      <c r="AD80" s="48"/>
      <c r="AE80" s="71"/>
    </row>
    <row r="81" spans="1:31" ht="14.25">
      <c r="A81">
        <v>42</v>
      </c>
      <c r="B81" s="149"/>
      <c r="C81" s="171"/>
      <c r="D81" s="152"/>
      <c r="E81" s="172"/>
      <c r="F81" s="154"/>
      <c r="G81" s="173"/>
      <c r="H81" s="152"/>
      <c r="I81" s="172"/>
      <c r="J81" s="154"/>
      <c r="K81" s="173"/>
      <c r="L81" s="152"/>
      <c r="M81" s="172"/>
      <c r="N81" s="152"/>
      <c r="O81" s="153"/>
      <c r="P81" s="154">
        <f t="shared" si="7"/>
        <v>0</v>
      </c>
      <c r="Q81" s="153">
        <f t="shared" si="8"/>
        <v>0</v>
      </c>
      <c r="R81" s="174">
        <f t="shared" si="9"/>
        <v>0</v>
      </c>
      <c r="S81" s="153">
        <f t="shared" si="10"/>
        <v>0</v>
      </c>
      <c r="T81" s="155"/>
      <c r="W81" s="41"/>
      <c r="X81" s="71"/>
      <c r="Y81" s="73"/>
      <c r="AA81" s="48"/>
      <c r="AC81" s="71"/>
      <c r="AD81" s="48"/>
      <c r="AE81" s="71"/>
    </row>
    <row r="82" spans="1:31" ht="14.25">
      <c r="A82">
        <v>43</v>
      </c>
      <c r="B82" s="149"/>
      <c r="C82" s="171"/>
      <c r="D82" s="152"/>
      <c r="E82" s="172"/>
      <c r="F82" s="154"/>
      <c r="G82" s="173"/>
      <c r="H82" s="152"/>
      <c r="I82" s="172"/>
      <c r="J82" s="154"/>
      <c r="K82" s="173"/>
      <c r="L82" s="152"/>
      <c r="M82" s="172"/>
      <c r="N82" s="152"/>
      <c r="O82" s="153"/>
      <c r="P82" s="154">
        <f t="shared" si="7"/>
        <v>0</v>
      </c>
      <c r="Q82" s="153">
        <f t="shared" si="8"/>
        <v>0</v>
      </c>
      <c r="R82" s="174">
        <f t="shared" si="9"/>
        <v>0</v>
      </c>
      <c r="S82" s="153">
        <f t="shared" si="10"/>
        <v>0</v>
      </c>
      <c r="T82" s="155"/>
      <c r="W82" s="41"/>
      <c r="X82" s="71"/>
      <c r="Y82" s="48"/>
      <c r="AA82" s="48"/>
      <c r="AC82" s="71"/>
      <c r="AD82" s="48"/>
      <c r="AE82" s="71"/>
    </row>
    <row r="83" spans="1:31" ht="14.25">
      <c r="A83">
        <v>44</v>
      </c>
      <c r="B83" s="149"/>
      <c r="C83" s="171"/>
      <c r="D83" s="152"/>
      <c r="E83" s="172"/>
      <c r="F83" s="154"/>
      <c r="G83" s="173"/>
      <c r="H83" s="152"/>
      <c r="I83" s="172"/>
      <c r="J83" s="154"/>
      <c r="K83" s="173"/>
      <c r="L83" s="152"/>
      <c r="M83" s="172"/>
      <c r="N83" s="152"/>
      <c r="O83" s="153"/>
      <c r="P83" s="154">
        <f t="shared" si="7"/>
        <v>0</v>
      </c>
      <c r="Q83" s="153">
        <f t="shared" si="8"/>
        <v>0</v>
      </c>
      <c r="R83" s="174">
        <f t="shared" si="9"/>
        <v>0</v>
      </c>
      <c r="S83" s="153">
        <f t="shared" si="10"/>
        <v>0</v>
      </c>
      <c r="T83" s="155"/>
      <c r="W83" s="41"/>
      <c r="X83" s="71"/>
      <c r="Y83" s="48"/>
      <c r="AA83" s="48"/>
      <c r="AC83" s="71"/>
      <c r="AD83" s="71"/>
      <c r="AE83" s="71"/>
    </row>
    <row r="84" spans="1:31" ht="14.25">
      <c r="A84">
        <v>45</v>
      </c>
      <c r="B84" s="149"/>
      <c r="C84" s="171"/>
      <c r="D84" s="152"/>
      <c r="E84" s="172"/>
      <c r="F84" s="154"/>
      <c r="G84" s="173"/>
      <c r="H84" s="152"/>
      <c r="I84" s="172"/>
      <c r="J84" s="154"/>
      <c r="K84" s="173"/>
      <c r="L84" s="152"/>
      <c r="M84" s="172"/>
      <c r="N84" s="152"/>
      <c r="O84" s="153"/>
      <c r="P84" s="154">
        <f t="shared" si="7"/>
        <v>0</v>
      </c>
      <c r="Q84" s="153">
        <f t="shared" si="8"/>
        <v>0</v>
      </c>
      <c r="R84" s="174">
        <f t="shared" si="9"/>
        <v>0</v>
      </c>
      <c r="S84" s="153">
        <f t="shared" si="10"/>
        <v>0</v>
      </c>
      <c r="T84" s="155"/>
      <c r="W84" s="41"/>
      <c r="X84" s="71"/>
      <c r="AC84" s="71"/>
      <c r="AD84" s="71"/>
      <c r="AE84" s="71"/>
    </row>
    <row r="85" spans="1:25" ht="14.25">
      <c r="A85">
        <v>46</v>
      </c>
      <c r="B85" s="149"/>
      <c r="C85" s="171"/>
      <c r="D85" s="152"/>
      <c r="E85" s="172"/>
      <c r="F85" s="154"/>
      <c r="G85" s="173"/>
      <c r="H85" s="152"/>
      <c r="I85" s="172"/>
      <c r="J85" s="154"/>
      <c r="K85" s="173"/>
      <c r="L85" s="152"/>
      <c r="M85" s="172"/>
      <c r="N85" s="152"/>
      <c r="O85" s="153"/>
      <c r="P85" s="154">
        <f t="shared" si="7"/>
        <v>0</v>
      </c>
      <c r="Q85" s="153">
        <f t="shared" si="8"/>
        <v>0</v>
      </c>
      <c r="R85" s="174">
        <f t="shared" si="9"/>
        <v>0</v>
      </c>
      <c r="S85" s="153">
        <f t="shared" si="10"/>
        <v>0</v>
      </c>
      <c r="T85" s="155"/>
      <c r="W85" s="41"/>
      <c r="X85" s="71"/>
      <c r="Y85" s="48"/>
    </row>
    <row r="86" spans="1:25" ht="14.25">
      <c r="A86">
        <v>47</v>
      </c>
      <c r="B86" s="149"/>
      <c r="C86" s="171"/>
      <c r="D86" s="152"/>
      <c r="E86" s="172"/>
      <c r="F86" s="154"/>
      <c r="G86" s="173"/>
      <c r="H86" s="152"/>
      <c r="I86" s="172"/>
      <c r="J86" s="154"/>
      <c r="K86" s="173"/>
      <c r="L86" s="152"/>
      <c r="M86" s="172"/>
      <c r="N86" s="152"/>
      <c r="O86" s="153"/>
      <c r="P86" s="154">
        <f t="shared" si="7"/>
        <v>0</v>
      </c>
      <c r="Q86" s="153">
        <f t="shared" si="8"/>
        <v>0</v>
      </c>
      <c r="R86" s="174">
        <f t="shared" si="9"/>
        <v>0</v>
      </c>
      <c r="S86" s="153">
        <f t="shared" si="10"/>
        <v>0</v>
      </c>
      <c r="T86" s="155"/>
      <c r="W86" s="41"/>
      <c r="X86" s="71"/>
      <c r="Y86" s="48"/>
    </row>
    <row r="87" spans="1:25" ht="14.25">
      <c r="A87">
        <v>48</v>
      </c>
      <c r="B87" s="149"/>
      <c r="C87" s="171"/>
      <c r="D87" s="152"/>
      <c r="E87" s="172"/>
      <c r="F87" s="154"/>
      <c r="G87" s="173"/>
      <c r="H87" s="152"/>
      <c r="I87" s="172"/>
      <c r="J87" s="154"/>
      <c r="K87" s="173"/>
      <c r="L87" s="152"/>
      <c r="M87" s="172"/>
      <c r="N87" s="152"/>
      <c r="O87" s="153"/>
      <c r="P87" s="154">
        <f t="shared" si="7"/>
        <v>0</v>
      </c>
      <c r="Q87" s="153">
        <f t="shared" si="8"/>
        <v>0</v>
      </c>
      <c r="R87" s="174">
        <f t="shared" si="9"/>
        <v>0</v>
      </c>
      <c r="S87" s="153">
        <f t="shared" si="10"/>
        <v>0</v>
      </c>
      <c r="T87" s="155"/>
      <c r="W87" s="41"/>
      <c r="X87" s="71"/>
      <c r="Y87" s="71"/>
    </row>
    <row r="88" spans="1:20" ht="14.25">
      <c r="A88">
        <v>49</v>
      </c>
      <c r="B88" s="149"/>
      <c r="C88" s="171"/>
      <c r="D88" s="152"/>
      <c r="E88" s="172"/>
      <c r="F88" s="154"/>
      <c r="G88" s="173"/>
      <c r="H88" s="152"/>
      <c r="I88" s="172"/>
      <c r="J88" s="154"/>
      <c r="K88" s="173"/>
      <c r="L88" s="152"/>
      <c r="M88" s="172"/>
      <c r="N88" s="152"/>
      <c r="O88" s="153"/>
      <c r="P88" s="154">
        <f t="shared" si="7"/>
        <v>0</v>
      </c>
      <c r="Q88" s="153">
        <f t="shared" si="8"/>
        <v>0</v>
      </c>
      <c r="R88" s="174">
        <f t="shared" si="9"/>
        <v>0</v>
      </c>
      <c r="S88" s="153">
        <f t="shared" si="10"/>
        <v>0</v>
      </c>
      <c r="T88" s="155"/>
    </row>
    <row r="89" spans="1:20" ht="14.25">
      <c r="A89">
        <v>50</v>
      </c>
      <c r="B89" s="149"/>
      <c r="C89" s="171"/>
      <c r="D89" s="152"/>
      <c r="E89" s="172"/>
      <c r="F89" s="154"/>
      <c r="G89" s="173"/>
      <c r="H89" s="152"/>
      <c r="I89" s="172"/>
      <c r="J89" s="154"/>
      <c r="K89" s="173"/>
      <c r="L89" s="152"/>
      <c r="M89" s="172"/>
      <c r="N89" s="152"/>
      <c r="O89" s="153"/>
      <c r="P89" s="154">
        <f t="shared" si="7"/>
        <v>0</v>
      </c>
      <c r="Q89" s="153">
        <f t="shared" si="8"/>
        <v>0</v>
      </c>
      <c r="R89" s="174">
        <f t="shared" si="9"/>
        <v>0</v>
      </c>
      <c r="S89" s="153">
        <f t="shared" si="10"/>
        <v>0</v>
      </c>
      <c r="T89" s="155"/>
    </row>
    <row r="90" spans="1:20" ht="14.25">
      <c r="A90">
        <v>51</v>
      </c>
      <c r="B90" s="149"/>
      <c r="C90" s="171"/>
      <c r="D90" s="152"/>
      <c r="E90" s="172"/>
      <c r="F90" s="154"/>
      <c r="G90" s="173"/>
      <c r="H90" s="152"/>
      <c r="I90" s="172"/>
      <c r="J90" s="154"/>
      <c r="K90" s="173"/>
      <c r="L90" s="152"/>
      <c r="M90" s="172"/>
      <c r="N90" s="152"/>
      <c r="O90" s="153"/>
      <c r="P90" s="154">
        <f t="shared" si="7"/>
        <v>0</v>
      </c>
      <c r="Q90" s="153">
        <f t="shared" si="8"/>
        <v>0</v>
      </c>
      <c r="R90" s="174">
        <f t="shared" si="9"/>
        <v>0</v>
      </c>
      <c r="S90" s="153">
        <f t="shared" si="10"/>
        <v>0</v>
      </c>
      <c r="T90" s="155"/>
    </row>
    <row r="91" spans="1:20" ht="14.25">
      <c r="A91">
        <v>52</v>
      </c>
      <c r="B91" s="149"/>
      <c r="C91" s="171"/>
      <c r="D91" s="152"/>
      <c r="E91" s="172"/>
      <c r="F91" s="154"/>
      <c r="G91" s="173"/>
      <c r="H91" s="152"/>
      <c r="I91" s="172"/>
      <c r="J91" s="154"/>
      <c r="K91" s="173"/>
      <c r="L91" s="152"/>
      <c r="M91" s="172"/>
      <c r="N91" s="152"/>
      <c r="O91" s="153"/>
      <c r="P91" s="154">
        <f t="shared" si="7"/>
        <v>0</v>
      </c>
      <c r="Q91" s="153">
        <f t="shared" si="8"/>
        <v>0</v>
      </c>
      <c r="R91" s="174">
        <f t="shared" si="9"/>
        <v>0</v>
      </c>
      <c r="S91" s="153">
        <f t="shared" si="10"/>
        <v>0</v>
      </c>
      <c r="T91" s="155"/>
    </row>
    <row r="92" spans="1:20" ht="14.25">
      <c r="A92">
        <v>53</v>
      </c>
      <c r="B92" s="149"/>
      <c r="C92" s="171"/>
      <c r="D92" s="152"/>
      <c r="E92" s="172"/>
      <c r="F92" s="154"/>
      <c r="G92" s="173"/>
      <c r="H92" s="152"/>
      <c r="I92" s="172"/>
      <c r="J92" s="154"/>
      <c r="K92" s="173"/>
      <c r="L92" s="152"/>
      <c r="M92" s="172"/>
      <c r="N92" s="151"/>
      <c r="O92" s="151"/>
      <c r="P92" s="154">
        <f t="shared" si="7"/>
        <v>0</v>
      </c>
      <c r="Q92" s="153">
        <f t="shared" si="8"/>
        <v>0</v>
      </c>
      <c r="R92" s="174">
        <f t="shared" si="9"/>
        <v>0</v>
      </c>
      <c r="S92" s="153">
        <f t="shared" si="10"/>
        <v>0</v>
      </c>
      <c r="T92" s="155"/>
    </row>
    <row r="93" spans="1:20" ht="14.25">
      <c r="A93">
        <v>54</v>
      </c>
      <c r="B93" s="149"/>
      <c r="C93" s="171"/>
      <c r="D93" s="152"/>
      <c r="E93" s="172"/>
      <c r="F93" s="154"/>
      <c r="G93" s="173"/>
      <c r="H93" s="152"/>
      <c r="I93" s="172"/>
      <c r="J93" s="154"/>
      <c r="K93" s="173"/>
      <c r="L93" s="152"/>
      <c r="M93" s="172"/>
      <c r="N93" s="151"/>
      <c r="O93" s="151"/>
      <c r="P93" s="154">
        <f t="shared" si="7"/>
        <v>0</v>
      </c>
      <c r="Q93" s="153">
        <f t="shared" si="8"/>
        <v>0</v>
      </c>
      <c r="R93" s="174">
        <f t="shared" si="9"/>
        <v>0</v>
      </c>
      <c r="S93" s="153">
        <f t="shared" si="10"/>
        <v>0</v>
      </c>
      <c r="T93" s="155"/>
    </row>
    <row r="94" spans="1:20" ht="14.25">
      <c r="A94">
        <v>55</v>
      </c>
      <c r="B94" s="149"/>
      <c r="C94" s="171"/>
      <c r="D94" s="152"/>
      <c r="E94" s="172"/>
      <c r="F94" s="154"/>
      <c r="G94" s="173"/>
      <c r="H94" s="152"/>
      <c r="I94" s="172"/>
      <c r="J94" s="154"/>
      <c r="K94" s="173"/>
      <c r="L94" s="152"/>
      <c r="M94" s="172"/>
      <c r="N94" s="151"/>
      <c r="O94" s="151"/>
      <c r="P94" s="154">
        <f t="shared" si="7"/>
        <v>0</v>
      </c>
      <c r="Q94" s="153">
        <f t="shared" si="8"/>
        <v>0</v>
      </c>
      <c r="R94" s="174">
        <f t="shared" si="9"/>
        <v>0</v>
      </c>
      <c r="S94" s="153">
        <f t="shared" si="10"/>
        <v>0</v>
      </c>
      <c r="T94" s="155"/>
    </row>
    <row r="95" spans="1:20" ht="14.25">
      <c r="A95">
        <v>56</v>
      </c>
      <c r="B95" s="149"/>
      <c r="C95" s="171"/>
      <c r="D95" s="152"/>
      <c r="E95" s="172"/>
      <c r="F95" s="154"/>
      <c r="G95" s="173"/>
      <c r="H95" s="152"/>
      <c r="I95" s="172"/>
      <c r="J95" s="154"/>
      <c r="K95" s="173"/>
      <c r="L95" s="152"/>
      <c r="M95" s="172"/>
      <c r="N95" s="151"/>
      <c r="O95" s="151"/>
      <c r="P95" s="154">
        <f t="shared" si="7"/>
        <v>0</v>
      </c>
      <c r="Q95" s="153">
        <f t="shared" si="8"/>
        <v>0</v>
      </c>
      <c r="R95" s="174">
        <f t="shared" si="9"/>
        <v>0</v>
      </c>
      <c r="S95" s="153">
        <f t="shared" si="10"/>
        <v>0</v>
      </c>
      <c r="T95" s="155"/>
    </row>
    <row r="96" spans="1:20" ht="14.25">
      <c r="A96">
        <v>57</v>
      </c>
      <c r="B96" s="149"/>
      <c r="C96" s="171"/>
      <c r="D96" s="152"/>
      <c r="E96" s="172"/>
      <c r="F96" s="154"/>
      <c r="G96" s="173"/>
      <c r="H96" s="152"/>
      <c r="I96" s="172"/>
      <c r="J96" s="154"/>
      <c r="K96" s="173"/>
      <c r="L96" s="152"/>
      <c r="M96" s="172"/>
      <c r="N96" s="151"/>
      <c r="O96" s="151"/>
      <c r="P96" s="154">
        <f t="shared" si="7"/>
        <v>0</v>
      </c>
      <c r="Q96" s="153">
        <f t="shared" si="8"/>
        <v>0</v>
      </c>
      <c r="R96" s="174">
        <f t="shared" si="9"/>
        <v>0</v>
      </c>
      <c r="S96" s="153">
        <f t="shared" si="10"/>
        <v>0</v>
      </c>
      <c r="T96" s="155"/>
    </row>
    <row r="97" spans="1:20" ht="14.25">
      <c r="A97">
        <v>58</v>
      </c>
      <c r="B97" s="149"/>
      <c r="C97" s="171"/>
      <c r="D97" s="152"/>
      <c r="E97" s="172"/>
      <c r="F97" s="154"/>
      <c r="G97" s="173"/>
      <c r="H97" s="152"/>
      <c r="I97" s="172"/>
      <c r="J97" s="154"/>
      <c r="K97" s="173"/>
      <c r="L97" s="152"/>
      <c r="M97" s="172"/>
      <c r="N97" s="151"/>
      <c r="O97" s="151"/>
      <c r="P97" s="154">
        <f t="shared" si="7"/>
        <v>0</v>
      </c>
      <c r="Q97" s="153">
        <f t="shared" si="8"/>
        <v>0</v>
      </c>
      <c r="R97" s="174">
        <f t="shared" si="9"/>
        <v>0</v>
      </c>
      <c r="S97" s="153">
        <f t="shared" si="10"/>
        <v>0</v>
      </c>
      <c r="T97" s="155"/>
    </row>
    <row r="98" spans="1:20" ht="14.25">
      <c r="A98">
        <v>59</v>
      </c>
      <c r="B98" s="149"/>
      <c r="C98" s="171"/>
      <c r="D98" s="152"/>
      <c r="E98" s="172"/>
      <c r="F98" s="154"/>
      <c r="G98" s="173"/>
      <c r="H98" s="152"/>
      <c r="I98" s="172"/>
      <c r="J98" s="154"/>
      <c r="K98" s="173"/>
      <c r="L98" s="152"/>
      <c r="M98" s="172"/>
      <c r="N98" s="151"/>
      <c r="O98" s="151"/>
      <c r="P98" s="154">
        <f t="shared" si="7"/>
        <v>0</v>
      </c>
      <c r="Q98" s="153">
        <f t="shared" si="8"/>
        <v>0</v>
      </c>
      <c r="R98" s="174">
        <f t="shared" si="9"/>
        <v>0</v>
      </c>
      <c r="S98" s="153">
        <f t="shared" si="10"/>
        <v>0</v>
      </c>
      <c r="T98" s="155"/>
    </row>
    <row r="99" spans="1:20" ht="14.25">
      <c r="A99">
        <v>60</v>
      </c>
      <c r="B99" s="149"/>
      <c r="C99" s="171"/>
      <c r="D99" s="152"/>
      <c r="E99" s="172"/>
      <c r="F99" s="154"/>
      <c r="G99" s="173"/>
      <c r="H99" s="152"/>
      <c r="I99" s="172"/>
      <c r="J99" s="154"/>
      <c r="K99" s="173"/>
      <c r="L99" s="152"/>
      <c r="M99" s="172"/>
      <c r="N99" s="151"/>
      <c r="O99" s="151"/>
      <c r="P99" s="154">
        <f t="shared" si="7"/>
        <v>0</v>
      </c>
      <c r="Q99" s="153">
        <f t="shared" si="8"/>
        <v>0</v>
      </c>
      <c r="R99" s="174">
        <f t="shared" si="9"/>
        <v>0</v>
      </c>
      <c r="S99" s="153">
        <f t="shared" si="10"/>
        <v>0</v>
      </c>
      <c r="T99" s="155"/>
    </row>
    <row r="100" spans="1:20" ht="14.25">
      <c r="A100">
        <v>61</v>
      </c>
      <c r="B100" s="149"/>
      <c r="C100" s="171"/>
      <c r="D100" s="152"/>
      <c r="E100" s="172"/>
      <c r="F100" s="154"/>
      <c r="G100" s="173"/>
      <c r="H100" s="152"/>
      <c r="I100" s="172"/>
      <c r="J100" s="154"/>
      <c r="K100" s="173"/>
      <c r="L100" s="152"/>
      <c r="M100" s="172"/>
      <c r="N100" s="151"/>
      <c r="O100" s="151"/>
      <c r="P100" s="154">
        <f t="shared" si="7"/>
        <v>0</v>
      </c>
      <c r="Q100" s="153">
        <f t="shared" si="8"/>
        <v>0</v>
      </c>
      <c r="R100" s="174">
        <f t="shared" si="9"/>
        <v>0</v>
      </c>
      <c r="S100" s="153">
        <f t="shared" si="10"/>
        <v>0</v>
      </c>
      <c r="T100" s="155"/>
    </row>
    <row r="101" spans="1:20" ht="14.25">
      <c r="A101">
        <v>62</v>
      </c>
      <c r="B101" s="149"/>
      <c r="C101" s="171"/>
      <c r="D101" s="152"/>
      <c r="E101" s="172"/>
      <c r="F101" s="154"/>
      <c r="G101" s="173"/>
      <c r="H101" s="152"/>
      <c r="I101" s="172"/>
      <c r="J101" s="154"/>
      <c r="K101" s="173"/>
      <c r="L101" s="152"/>
      <c r="M101" s="172"/>
      <c r="N101" s="151"/>
      <c r="O101" s="151"/>
      <c r="P101" s="154">
        <f t="shared" si="7"/>
        <v>0</v>
      </c>
      <c r="Q101" s="153">
        <f t="shared" si="8"/>
        <v>0</v>
      </c>
      <c r="R101" s="174">
        <f t="shared" si="9"/>
        <v>0</v>
      </c>
      <c r="S101" s="153">
        <f t="shared" si="10"/>
        <v>0</v>
      </c>
      <c r="T101" s="155"/>
    </row>
    <row r="102" spans="1:20" ht="14.25">
      <c r="A102">
        <v>63</v>
      </c>
      <c r="B102" s="149"/>
      <c r="C102" s="171"/>
      <c r="D102" s="152"/>
      <c r="E102" s="172"/>
      <c r="F102" s="154"/>
      <c r="G102" s="173"/>
      <c r="H102" s="152"/>
      <c r="I102" s="172"/>
      <c r="J102" s="154"/>
      <c r="K102" s="173"/>
      <c r="L102" s="152"/>
      <c r="M102" s="172"/>
      <c r="N102" s="151"/>
      <c r="O102" s="151"/>
      <c r="P102" s="154">
        <f t="shared" si="7"/>
        <v>0</v>
      </c>
      <c r="Q102" s="153">
        <f t="shared" si="8"/>
        <v>0</v>
      </c>
      <c r="R102" s="174">
        <f t="shared" si="9"/>
        <v>0</v>
      </c>
      <c r="S102" s="153">
        <f t="shared" si="10"/>
        <v>0</v>
      </c>
      <c r="T102" s="155"/>
    </row>
    <row r="103" spans="1:20" ht="14.25">
      <c r="A103">
        <v>64</v>
      </c>
      <c r="B103" s="149"/>
      <c r="C103" s="171"/>
      <c r="D103" s="152"/>
      <c r="E103" s="172"/>
      <c r="F103" s="154"/>
      <c r="G103" s="173"/>
      <c r="H103" s="152"/>
      <c r="I103" s="172"/>
      <c r="J103" s="154"/>
      <c r="K103" s="173"/>
      <c r="L103" s="152"/>
      <c r="M103" s="172"/>
      <c r="N103" s="151"/>
      <c r="O103" s="151"/>
      <c r="P103" s="154">
        <f t="shared" si="7"/>
        <v>0</v>
      </c>
      <c r="Q103" s="153">
        <f t="shared" si="8"/>
        <v>0</v>
      </c>
      <c r="R103" s="174">
        <f t="shared" si="9"/>
        <v>0</v>
      </c>
      <c r="S103" s="153">
        <f t="shared" si="10"/>
        <v>0</v>
      </c>
      <c r="T103" s="155"/>
    </row>
    <row r="104" spans="1:20" ht="14.25">
      <c r="A104">
        <v>65</v>
      </c>
      <c r="B104" s="149"/>
      <c r="C104" s="171"/>
      <c r="D104" s="152"/>
      <c r="E104" s="172"/>
      <c r="F104" s="154"/>
      <c r="G104" s="173"/>
      <c r="H104" s="152"/>
      <c r="I104" s="172"/>
      <c r="J104" s="154"/>
      <c r="K104" s="173"/>
      <c r="L104" s="152"/>
      <c r="M104" s="172"/>
      <c r="N104" s="151"/>
      <c r="O104" s="151"/>
      <c r="P104" s="154">
        <f aca="true" t="shared" si="11" ref="P104:P109">SUM(D104+F104+H104+J104+L104)</f>
        <v>0</v>
      </c>
      <c r="Q104" s="153">
        <f aca="true" t="shared" si="12" ref="Q104:Q109">IF(P104&gt;0,AVERAGE(D104,F104,H104,J104,L104),0)</f>
        <v>0</v>
      </c>
      <c r="R104" s="174">
        <f aca="true" t="shared" si="13" ref="R104:R109">SUM(E104+G104+I104+K104+M104)</f>
        <v>0</v>
      </c>
      <c r="S104" s="153">
        <f aca="true" t="shared" si="14" ref="S104:S109">MIN(E104,G104,I104,K104,M104)</f>
        <v>0</v>
      </c>
      <c r="T104" s="155"/>
    </row>
    <row r="105" spans="1:20" ht="14.25">
      <c r="A105">
        <v>66</v>
      </c>
      <c r="B105" s="149"/>
      <c r="C105" s="171"/>
      <c r="D105" s="152"/>
      <c r="E105" s="172"/>
      <c r="F105" s="154"/>
      <c r="G105" s="173"/>
      <c r="H105" s="152"/>
      <c r="I105" s="172"/>
      <c r="J105" s="154"/>
      <c r="K105" s="173"/>
      <c r="L105" s="152"/>
      <c r="M105" s="172"/>
      <c r="N105" s="151"/>
      <c r="O105" s="151"/>
      <c r="P105" s="154">
        <f t="shared" si="11"/>
        <v>0</v>
      </c>
      <c r="Q105" s="153">
        <f t="shared" si="12"/>
        <v>0</v>
      </c>
      <c r="R105" s="174">
        <f t="shared" si="13"/>
        <v>0</v>
      </c>
      <c r="S105" s="153">
        <f t="shared" si="14"/>
        <v>0</v>
      </c>
      <c r="T105" s="155"/>
    </row>
    <row r="106" spans="1:20" ht="14.25">
      <c r="A106">
        <v>67</v>
      </c>
      <c r="B106" s="149"/>
      <c r="C106" s="171"/>
      <c r="D106" s="152"/>
      <c r="E106" s="172"/>
      <c r="F106" s="154"/>
      <c r="G106" s="173"/>
      <c r="H106" s="152"/>
      <c r="I106" s="172"/>
      <c r="J106" s="154"/>
      <c r="K106" s="173"/>
      <c r="L106" s="152"/>
      <c r="M106" s="172"/>
      <c r="N106" s="151"/>
      <c r="O106" s="151"/>
      <c r="P106" s="154">
        <f t="shared" si="11"/>
        <v>0</v>
      </c>
      <c r="Q106" s="153">
        <f t="shared" si="12"/>
        <v>0</v>
      </c>
      <c r="R106" s="174">
        <f t="shared" si="13"/>
        <v>0</v>
      </c>
      <c r="S106" s="153">
        <f t="shared" si="14"/>
        <v>0</v>
      </c>
      <c r="T106" s="155"/>
    </row>
    <row r="107" spans="1:20" ht="14.25">
      <c r="A107">
        <v>68</v>
      </c>
      <c r="B107" s="149"/>
      <c r="C107" s="171"/>
      <c r="D107" s="152"/>
      <c r="E107" s="172"/>
      <c r="F107" s="154"/>
      <c r="G107" s="173"/>
      <c r="H107" s="152"/>
      <c r="I107" s="172"/>
      <c r="J107" s="154"/>
      <c r="K107" s="173"/>
      <c r="L107" s="152"/>
      <c r="M107" s="172"/>
      <c r="N107" s="151"/>
      <c r="O107" s="151"/>
      <c r="P107" s="154">
        <f t="shared" si="11"/>
        <v>0</v>
      </c>
      <c r="Q107" s="153">
        <f t="shared" si="12"/>
        <v>0</v>
      </c>
      <c r="R107" s="174">
        <f t="shared" si="13"/>
        <v>0</v>
      </c>
      <c r="S107" s="153">
        <f t="shared" si="14"/>
        <v>0</v>
      </c>
      <c r="T107" s="155"/>
    </row>
    <row r="108" spans="1:20" ht="14.25">
      <c r="A108">
        <v>69</v>
      </c>
      <c r="B108" s="149"/>
      <c r="C108" s="171"/>
      <c r="D108" s="152"/>
      <c r="E108" s="172"/>
      <c r="F108" s="154"/>
      <c r="G108" s="173"/>
      <c r="H108" s="152"/>
      <c r="I108" s="172"/>
      <c r="J108" s="154"/>
      <c r="K108" s="173"/>
      <c r="L108" s="152"/>
      <c r="M108" s="172"/>
      <c r="N108" s="151"/>
      <c r="O108" s="151"/>
      <c r="P108" s="154">
        <f t="shared" si="11"/>
        <v>0</v>
      </c>
      <c r="Q108" s="153">
        <f t="shared" si="12"/>
        <v>0</v>
      </c>
      <c r="R108" s="174">
        <f t="shared" si="13"/>
        <v>0</v>
      </c>
      <c r="S108" s="153">
        <f t="shared" si="14"/>
        <v>0</v>
      </c>
      <c r="T108" s="155"/>
    </row>
    <row r="109" spans="1:20" ht="14.25">
      <c r="A109">
        <v>70</v>
      </c>
      <c r="B109" s="149"/>
      <c r="C109" s="171"/>
      <c r="D109" s="152"/>
      <c r="E109" s="172"/>
      <c r="F109" s="154"/>
      <c r="G109" s="173"/>
      <c r="H109" s="152"/>
      <c r="I109" s="172"/>
      <c r="J109" s="154"/>
      <c r="K109" s="173"/>
      <c r="L109" s="152"/>
      <c r="M109" s="172"/>
      <c r="N109" s="151"/>
      <c r="O109" s="151"/>
      <c r="P109" s="154">
        <f t="shared" si="11"/>
        <v>0</v>
      </c>
      <c r="Q109" s="153">
        <f t="shared" si="12"/>
        <v>0</v>
      </c>
      <c r="R109" s="174">
        <f t="shared" si="13"/>
        <v>0</v>
      </c>
      <c r="S109" s="153">
        <f t="shared" si="14"/>
        <v>0</v>
      </c>
      <c r="T109" s="155"/>
    </row>
  </sheetData>
  <sheetProtection/>
  <mergeCells count="2">
    <mergeCell ref="C1:R1"/>
    <mergeCell ref="B36:R36"/>
  </mergeCells>
  <printOptions/>
  <pageMargins left="0.7479166666666667" right="0.7479166666666667" top="0.3701388888888889" bottom="0.9840277777777778" header="0.5118055555555556" footer="0.5118055555555556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B96"/>
  <sheetViews>
    <sheetView zoomScale="70" zoomScaleNormal="70" zoomScalePageLayoutView="0" workbookViewId="0" topLeftCell="A34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32.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19" max="19" width="8.25390625" style="0" customWidth="1"/>
    <col min="20" max="20" width="16.00390625" style="0" customWidth="1"/>
  </cols>
  <sheetData>
    <row r="1" spans="3:18" ht="37.5" customHeight="1">
      <c r="C1" s="197" t="s">
        <v>360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8" ht="24.75">
      <c r="C2" s="144"/>
      <c r="D2" s="6"/>
      <c r="E2" s="6"/>
      <c r="F2" s="6"/>
      <c r="G2" s="6"/>
      <c r="H2" s="6"/>
    </row>
    <row r="4" spans="3:18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</row>
    <row r="5" spans="2:18" ht="17.25" customHeight="1">
      <c r="B5">
        <v>1</v>
      </c>
      <c r="C5" s="149" t="s">
        <v>246</v>
      </c>
      <c r="D5" s="150">
        <v>517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2">
        <f aca="true" t="shared" si="0" ref="P5:P21">SUM(D5+F5+H5+J5+L5)</f>
        <v>517</v>
      </c>
      <c r="Q5" s="153">
        <f aca="true" t="shared" si="1" ref="Q5:Q21">IF(P5&gt;0,AVERAGE(D5,F5,H5,J5,L5),0)</f>
        <v>517</v>
      </c>
      <c r="R5" s="155">
        <f aca="true" t="shared" si="2" ref="R5:R21">SUM(E5+G5+I5+K5+M5)</f>
        <v>20</v>
      </c>
    </row>
    <row r="6" spans="2:18" ht="17.25" customHeight="1">
      <c r="B6">
        <v>2</v>
      </c>
      <c r="C6" s="149" t="s">
        <v>259</v>
      </c>
      <c r="D6" s="150">
        <v>503</v>
      </c>
      <c r="E6" s="151">
        <v>17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2">
        <f t="shared" si="0"/>
        <v>503</v>
      </c>
      <c r="Q6" s="153">
        <f t="shared" si="1"/>
        <v>503</v>
      </c>
      <c r="R6" s="155">
        <f t="shared" si="2"/>
        <v>17</v>
      </c>
    </row>
    <row r="7" spans="2:18" ht="15" customHeight="1">
      <c r="B7">
        <v>3</v>
      </c>
      <c r="C7" s="149" t="s">
        <v>268</v>
      </c>
      <c r="D7" s="150">
        <v>502</v>
      </c>
      <c r="E7" s="151">
        <v>14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2">
        <f t="shared" si="0"/>
        <v>502</v>
      </c>
      <c r="Q7" s="153">
        <f t="shared" si="1"/>
        <v>502</v>
      </c>
      <c r="R7" s="155">
        <f t="shared" si="2"/>
        <v>14</v>
      </c>
    </row>
    <row r="8" spans="2:18" ht="15" customHeight="1">
      <c r="B8">
        <v>4</v>
      </c>
      <c r="C8" s="149" t="s">
        <v>279</v>
      </c>
      <c r="D8" s="150">
        <v>472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2">
        <f t="shared" si="0"/>
        <v>472</v>
      </c>
      <c r="Q8" s="153">
        <f t="shared" si="1"/>
        <v>472</v>
      </c>
      <c r="R8" s="155">
        <f t="shared" si="2"/>
        <v>12</v>
      </c>
    </row>
    <row r="9" spans="2:18" ht="15" customHeight="1">
      <c r="B9">
        <v>5</v>
      </c>
      <c r="C9" s="149" t="s">
        <v>105</v>
      </c>
      <c r="D9" s="150">
        <v>445</v>
      </c>
      <c r="E9" s="151">
        <v>11</v>
      </c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2">
        <f t="shared" si="0"/>
        <v>445</v>
      </c>
      <c r="Q9" s="153">
        <f t="shared" si="1"/>
        <v>445</v>
      </c>
      <c r="R9" s="155">
        <f t="shared" si="2"/>
        <v>11</v>
      </c>
    </row>
    <row r="10" spans="2:18" ht="15" customHeight="1">
      <c r="B10">
        <v>6</v>
      </c>
      <c r="C10" s="149" t="s">
        <v>117</v>
      </c>
      <c r="D10" s="150">
        <v>443</v>
      </c>
      <c r="E10" s="151">
        <v>10</v>
      </c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2">
        <f t="shared" si="0"/>
        <v>443</v>
      </c>
      <c r="Q10" s="153">
        <f t="shared" si="1"/>
        <v>443</v>
      </c>
      <c r="R10" s="155">
        <f t="shared" si="2"/>
        <v>10</v>
      </c>
    </row>
    <row r="11" spans="2:18" ht="15" customHeight="1">
      <c r="B11">
        <v>7</v>
      </c>
      <c r="C11" s="149"/>
      <c r="D11" s="150"/>
      <c r="E11" s="151"/>
      <c r="F11" s="152"/>
      <c r="G11" s="153"/>
      <c r="H11" s="154"/>
      <c r="I11" s="151"/>
      <c r="J11" s="152"/>
      <c r="K11" s="153"/>
      <c r="L11" s="154"/>
      <c r="M11" s="151"/>
      <c r="N11" s="152"/>
      <c r="O11" s="153"/>
      <c r="P11" s="152">
        <f t="shared" si="0"/>
        <v>0</v>
      </c>
      <c r="Q11" s="153">
        <f t="shared" si="1"/>
        <v>0</v>
      </c>
      <c r="R11" s="155">
        <f t="shared" si="2"/>
        <v>0</v>
      </c>
    </row>
    <row r="12" spans="2:18" ht="15" customHeight="1">
      <c r="B12">
        <v>8</v>
      </c>
      <c r="C12" s="149"/>
      <c r="D12" s="150"/>
      <c r="E12" s="151"/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2">
        <f t="shared" si="0"/>
        <v>0</v>
      </c>
      <c r="Q12" s="153">
        <f t="shared" si="1"/>
        <v>0</v>
      </c>
      <c r="R12" s="155">
        <f t="shared" si="2"/>
        <v>0</v>
      </c>
    </row>
    <row r="13" spans="2:18" ht="15" customHeight="1">
      <c r="B13">
        <v>9</v>
      </c>
      <c r="C13" s="149"/>
      <c r="D13" s="150"/>
      <c r="E13" s="151"/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2">
        <f t="shared" si="0"/>
        <v>0</v>
      </c>
      <c r="Q13" s="153">
        <f t="shared" si="1"/>
        <v>0</v>
      </c>
      <c r="R13" s="155">
        <f t="shared" si="2"/>
        <v>0</v>
      </c>
    </row>
    <row r="14" spans="2:18" ht="15" customHeight="1">
      <c r="B14">
        <v>10</v>
      </c>
      <c r="C14" s="149"/>
      <c r="D14" s="150"/>
      <c r="E14" s="151"/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0</v>
      </c>
      <c r="Q14" s="153">
        <f t="shared" si="1"/>
        <v>0</v>
      </c>
      <c r="R14" s="155">
        <f t="shared" si="2"/>
        <v>0</v>
      </c>
    </row>
    <row r="15" spans="2:18" ht="15" customHeight="1">
      <c r="B15">
        <v>11</v>
      </c>
      <c r="C15" s="149"/>
      <c r="D15" s="150"/>
      <c r="E15" s="151"/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0</v>
      </c>
      <c r="Q15" s="153">
        <f t="shared" si="1"/>
        <v>0</v>
      </c>
      <c r="R15" s="155">
        <f t="shared" si="2"/>
        <v>0</v>
      </c>
    </row>
    <row r="16" spans="2:18" ht="15" customHeight="1">
      <c r="B16">
        <v>12</v>
      </c>
      <c r="C16" s="157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63">
        <f t="shared" si="2"/>
        <v>0</v>
      </c>
    </row>
    <row r="17" spans="2:18" ht="15" customHeight="1">
      <c r="B17">
        <v>13</v>
      </c>
      <c r="C17" s="149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55">
        <f t="shared" si="2"/>
        <v>0</v>
      </c>
    </row>
    <row r="18" spans="2:18" ht="15" customHeight="1">
      <c r="B18">
        <v>14</v>
      </c>
      <c r="C18" s="157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</row>
    <row r="19" spans="2:18" ht="15" customHeight="1">
      <c r="B19">
        <v>15</v>
      </c>
      <c r="C19" s="149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</row>
    <row r="20" spans="2:18" ht="15" customHeight="1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2"/>
      <c r="O20" s="153"/>
      <c r="P20" s="152">
        <f t="shared" si="0"/>
        <v>0</v>
      </c>
      <c r="Q20" s="153">
        <f t="shared" si="1"/>
        <v>0</v>
      </c>
      <c r="R20" s="155">
        <f t="shared" si="2"/>
        <v>0</v>
      </c>
    </row>
    <row r="21" spans="2:18" ht="15" customHeight="1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2"/>
      <c r="O21" s="153"/>
      <c r="P21" s="152">
        <f t="shared" si="0"/>
        <v>0</v>
      </c>
      <c r="Q21" s="153">
        <f t="shared" si="1"/>
        <v>0</v>
      </c>
      <c r="R21" s="155">
        <f t="shared" si="2"/>
        <v>0</v>
      </c>
    </row>
    <row r="22" spans="27:28" ht="15" customHeight="1">
      <c r="AA22" s="71"/>
      <c r="AB22" s="71"/>
    </row>
    <row r="23" spans="2:28" ht="24.75">
      <c r="B23" s="197" t="s">
        <v>361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AA23" s="71"/>
      <c r="AB23" s="71"/>
    </row>
    <row r="24" spans="2:28" ht="24.75">
      <c r="B24" s="144"/>
      <c r="C24" s="144"/>
      <c r="D24" s="6"/>
      <c r="E24" s="6"/>
      <c r="F24" s="6"/>
      <c r="G24" s="6"/>
      <c r="H24" s="6"/>
      <c r="AA24" s="71"/>
      <c r="AB24" s="71"/>
    </row>
    <row r="25" spans="27:28" ht="12.75">
      <c r="AA25" s="71"/>
      <c r="AB25" s="71"/>
    </row>
    <row r="26" spans="2:28" ht="14.25">
      <c r="B26" s="145" t="s">
        <v>2</v>
      </c>
      <c r="C26" s="166" t="s">
        <v>5</v>
      </c>
      <c r="D26" s="12" t="s">
        <v>344</v>
      </c>
      <c r="E26" s="167" t="s">
        <v>345</v>
      </c>
      <c r="F26" s="147" t="s">
        <v>346</v>
      </c>
      <c r="G26" s="168" t="s">
        <v>347</v>
      </c>
      <c r="H26" s="12" t="s">
        <v>348</v>
      </c>
      <c r="I26" s="167" t="s">
        <v>349</v>
      </c>
      <c r="J26" s="147" t="s">
        <v>350</v>
      </c>
      <c r="K26" s="168" t="s">
        <v>351</v>
      </c>
      <c r="L26" s="12" t="s">
        <v>352</v>
      </c>
      <c r="M26" s="167" t="s">
        <v>353</v>
      </c>
      <c r="N26" s="12" t="s">
        <v>354</v>
      </c>
      <c r="O26" s="133" t="s">
        <v>355</v>
      </c>
      <c r="P26" s="147" t="s">
        <v>10</v>
      </c>
      <c r="Q26" s="168" t="s">
        <v>356</v>
      </c>
      <c r="R26" s="169" t="s">
        <v>357</v>
      </c>
      <c r="S26" s="168" t="s">
        <v>359</v>
      </c>
      <c r="T26" s="170"/>
      <c r="AA26" s="71"/>
      <c r="AB26" s="71"/>
    </row>
    <row r="27" spans="1:28" ht="13.5" customHeight="1">
      <c r="A27">
        <v>1</v>
      </c>
      <c r="B27" s="149" t="s">
        <v>247</v>
      </c>
      <c r="C27" s="171" t="s">
        <v>126</v>
      </c>
      <c r="D27" s="152">
        <v>178</v>
      </c>
      <c r="E27" s="172">
        <v>30</v>
      </c>
      <c r="F27" s="154"/>
      <c r="G27" s="173"/>
      <c r="H27" s="152"/>
      <c r="I27" s="172"/>
      <c r="J27" s="154"/>
      <c r="K27" s="173"/>
      <c r="L27" s="152"/>
      <c r="M27" s="172"/>
      <c r="N27" s="152"/>
      <c r="O27" s="153"/>
      <c r="P27" s="154">
        <f aca="true" t="shared" si="3" ref="P27:P58">SUM(D27+F27+H27+J27+L27)</f>
        <v>178</v>
      </c>
      <c r="Q27" s="153">
        <f aca="true" t="shared" si="4" ref="Q27:Q58">IF(P27&gt;0,AVERAGE(D27,F27,H27,J27,L27),0)</f>
        <v>178</v>
      </c>
      <c r="R27" s="174">
        <f aca="true" t="shared" si="5" ref="R27:R58">SUM(E27+G27+I27+K27+M27)</f>
        <v>30</v>
      </c>
      <c r="S27" s="153">
        <f aca="true" t="shared" si="6" ref="S27:S58">MIN(E27,G27,I27,K27,M27)</f>
        <v>30</v>
      </c>
      <c r="T27" s="155"/>
      <c r="AA27" s="71"/>
      <c r="AB27" s="48"/>
    </row>
    <row r="28" spans="1:28" ht="13.5" customHeight="1">
      <c r="A28">
        <v>2</v>
      </c>
      <c r="B28" s="149" t="s">
        <v>249</v>
      </c>
      <c r="C28" s="171" t="s">
        <v>250</v>
      </c>
      <c r="D28" s="152">
        <v>176</v>
      </c>
      <c r="E28" s="172">
        <v>26</v>
      </c>
      <c r="F28" s="154"/>
      <c r="G28" s="173"/>
      <c r="H28" s="152"/>
      <c r="I28" s="172"/>
      <c r="J28" s="154"/>
      <c r="K28" s="173"/>
      <c r="L28" s="152"/>
      <c r="M28" s="172"/>
      <c r="N28" s="152"/>
      <c r="O28" s="153"/>
      <c r="P28" s="154">
        <f t="shared" si="3"/>
        <v>176</v>
      </c>
      <c r="Q28" s="153">
        <f t="shared" si="4"/>
        <v>176</v>
      </c>
      <c r="R28" s="174">
        <f t="shared" si="5"/>
        <v>26</v>
      </c>
      <c r="S28" s="153">
        <f t="shared" si="6"/>
        <v>26</v>
      </c>
      <c r="T28" s="155"/>
      <c r="AA28" s="71"/>
      <c r="AB28" s="48"/>
    </row>
    <row r="29" spans="1:28" ht="13.5" customHeight="1">
      <c r="A29">
        <v>3</v>
      </c>
      <c r="B29" s="149" t="s">
        <v>252</v>
      </c>
      <c r="C29" s="171" t="s">
        <v>231</v>
      </c>
      <c r="D29" s="152">
        <v>176</v>
      </c>
      <c r="E29" s="172">
        <v>24</v>
      </c>
      <c r="F29" s="154"/>
      <c r="G29" s="173"/>
      <c r="H29" s="152"/>
      <c r="I29" s="172"/>
      <c r="J29" s="154"/>
      <c r="K29" s="173"/>
      <c r="L29" s="152"/>
      <c r="M29" s="172"/>
      <c r="N29" s="152"/>
      <c r="O29" s="153"/>
      <c r="P29" s="154">
        <f t="shared" si="3"/>
        <v>176</v>
      </c>
      <c r="Q29" s="153">
        <f t="shared" si="4"/>
        <v>176</v>
      </c>
      <c r="R29" s="174">
        <f t="shared" si="5"/>
        <v>24</v>
      </c>
      <c r="S29" s="153">
        <f t="shared" si="6"/>
        <v>24</v>
      </c>
      <c r="T29" s="155"/>
      <c r="AA29" s="71"/>
      <c r="AB29" s="48"/>
    </row>
    <row r="30" spans="1:28" ht="13.5" customHeight="1">
      <c r="A30">
        <v>4</v>
      </c>
      <c r="B30" s="149" t="s">
        <v>251</v>
      </c>
      <c r="C30" s="171" t="s">
        <v>226</v>
      </c>
      <c r="D30" s="152">
        <v>176</v>
      </c>
      <c r="E30" s="172">
        <v>22</v>
      </c>
      <c r="F30" s="154"/>
      <c r="G30" s="173"/>
      <c r="H30" s="152"/>
      <c r="I30" s="172"/>
      <c r="J30" s="154"/>
      <c r="K30" s="173"/>
      <c r="L30" s="152"/>
      <c r="M30" s="172"/>
      <c r="N30" s="152"/>
      <c r="O30" s="153"/>
      <c r="P30" s="154">
        <f t="shared" si="3"/>
        <v>176</v>
      </c>
      <c r="Q30" s="153">
        <f t="shared" si="4"/>
        <v>176</v>
      </c>
      <c r="R30" s="174">
        <f t="shared" si="5"/>
        <v>22</v>
      </c>
      <c r="S30" s="153">
        <f t="shared" si="6"/>
        <v>22</v>
      </c>
      <c r="T30" s="155"/>
      <c r="AA30" s="71"/>
      <c r="AB30" s="48"/>
    </row>
    <row r="31" spans="1:28" ht="13.5" customHeight="1">
      <c r="A31">
        <v>5</v>
      </c>
      <c r="B31" s="149" t="s">
        <v>255</v>
      </c>
      <c r="C31" s="171" t="s">
        <v>256</v>
      </c>
      <c r="D31" s="152">
        <v>174</v>
      </c>
      <c r="E31" s="172">
        <v>21</v>
      </c>
      <c r="F31" s="154"/>
      <c r="G31" s="173"/>
      <c r="H31" s="152"/>
      <c r="I31" s="172"/>
      <c r="J31" s="154"/>
      <c r="K31" s="173"/>
      <c r="L31" s="152"/>
      <c r="M31" s="172"/>
      <c r="N31" s="152"/>
      <c r="O31" s="153"/>
      <c r="P31" s="154">
        <f t="shared" si="3"/>
        <v>174</v>
      </c>
      <c r="Q31" s="153">
        <f t="shared" si="4"/>
        <v>174</v>
      </c>
      <c r="R31" s="174">
        <f t="shared" si="5"/>
        <v>21</v>
      </c>
      <c r="S31" s="153">
        <f t="shared" si="6"/>
        <v>21</v>
      </c>
      <c r="T31" s="155"/>
      <c r="AA31" s="71"/>
      <c r="AB31" s="48"/>
    </row>
    <row r="32" spans="1:28" ht="13.5" customHeight="1">
      <c r="A32">
        <v>6</v>
      </c>
      <c r="B32" s="149" t="s">
        <v>254</v>
      </c>
      <c r="C32" s="171" t="s">
        <v>226</v>
      </c>
      <c r="D32" s="152">
        <v>172</v>
      </c>
      <c r="E32" s="172">
        <v>20</v>
      </c>
      <c r="F32" s="154"/>
      <c r="G32" s="173"/>
      <c r="H32" s="152"/>
      <c r="I32" s="172"/>
      <c r="J32" s="154"/>
      <c r="K32" s="173"/>
      <c r="L32" s="152"/>
      <c r="M32" s="172"/>
      <c r="N32" s="152"/>
      <c r="O32" s="153"/>
      <c r="P32" s="154">
        <f t="shared" si="3"/>
        <v>172</v>
      </c>
      <c r="Q32" s="153">
        <f t="shared" si="4"/>
        <v>172</v>
      </c>
      <c r="R32" s="174">
        <f t="shared" si="5"/>
        <v>20</v>
      </c>
      <c r="S32" s="153">
        <f t="shared" si="6"/>
        <v>20</v>
      </c>
      <c r="T32" s="155"/>
      <c r="AA32" s="71"/>
      <c r="AB32" s="48"/>
    </row>
    <row r="33" spans="1:28" ht="13.5" customHeight="1">
      <c r="A33">
        <v>7</v>
      </c>
      <c r="B33" s="149" t="s">
        <v>253</v>
      </c>
      <c r="C33" s="171" t="s">
        <v>226</v>
      </c>
      <c r="D33" s="152">
        <v>169</v>
      </c>
      <c r="E33" s="172">
        <v>19</v>
      </c>
      <c r="F33" s="154"/>
      <c r="G33" s="173"/>
      <c r="H33" s="152"/>
      <c r="I33" s="172"/>
      <c r="J33" s="154"/>
      <c r="K33" s="173"/>
      <c r="L33" s="152"/>
      <c r="M33" s="172"/>
      <c r="N33" s="152"/>
      <c r="O33" s="153"/>
      <c r="P33" s="154">
        <f t="shared" si="3"/>
        <v>169</v>
      </c>
      <c r="Q33" s="153">
        <f t="shared" si="4"/>
        <v>169</v>
      </c>
      <c r="R33" s="174">
        <f t="shared" si="5"/>
        <v>19</v>
      </c>
      <c r="S33" s="153">
        <f t="shared" si="6"/>
        <v>19</v>
      </c>
      <c r="T33" s="155"/>
      <c r="AA33" s="71"/>
      <c r="AB33" s="48"/>
    </row>
    <row r="34" spans="1:28" ht="13.5" customHeight="1">
      <c r="A34">
        <v>8</v>
      </c>
      <c r="B34" s="149" t="s">
        <v>257</v>
      </c>
      <c r="C34" s="171" t="s">
        <v>258</v>
      </c>
      <c r="D34" s="152">
        <v>169</v>
      </c>
      <c r="E34" s="172">
        <v>18</v>
      </c>
      <c r="F34" s="154"/>
      <c r="G34" s="173"/>
      <c r="H34" s="152"/>
      <c r="I34" s="172"/>
      <c r="J34" s="154"/>
      <c r="K34" s="173"/>
      <c r="L34" s="152"/>
      <c r="M34" s="172"/>
      <c r="N34" s="152"/>
      <c r="O34" s="153"/>
      <c r="P34" s="154">
        <f t="shared" si="3"/>
        <v>169</v>
      </c>
      <c r="Q34" s="153">
        <f t="shared" si="4"/>
        <v>169</v>
      </c>
      <c r="R34" s="174">
        <f t="shared" si="5"/>
        <v>18</v>
      </c>
      <c r="S34" s="153">
        <f t="shared" si="6"/>
        <v>18</v>
      </c>
      <c r="T34" s="155"/>
      <c r="AA34" s="71"/>
      <c r="AB34" s="48"/>
    </row>
    <row r="35" spans="1:28" ht="13.5" customHeight="1">
      <c r="A35">
        <v>9</v>
      </c>
      <c r="B35" s="149" t="s">
        <v>260</v>
      </c>
      <c r="C35" s="171" t="s">
        <v>256</v>
      </c>
      <c r="D35" s="152">
        <v>168</v>
      </c>
      <c r="E35" s="172">
        <v>17</v>
      </c>
      <c r="F35" s="154"/>
      <c r="G35" s="173"/>
      <c r="H35" s="152"/>
      <c r="I35" s="172"/>
      <c r="J35" s="154"/>
      <c r="K35" s="173"/>
      <c r="L35" s="152"/>
      <c r="M35" s="172"/>
      <c r="N35" s="152"/>
      <c r="O35" s="153"/>
      <c r="P35" s="154">
        <f t="shared" si="3"/>
        <v>168</v>
      </c>
      <c r="Q35" s="153">
        <f t="shared" si="4"/>
        <v>168</v>
      </c>
      <c r="R35" s="174">
        <f t="shared" si="5"/>
        <v>17</v>
      </c>
      <c r="S35" s="153">
        <f t="shared" si="6"/>
        <v>17</v>
      </c>
      <c r="T35" s="155"/>
      <c r="AA35" s="71"/>
      <c r="AB35" s="48"/>
    </row>
    <row r="36" spans="1:28" ht="13.5" customHeight="1">
      <c r="A36">
        <v>10</v>
      </c>
      <c r="B36" s="149" t="s">
        <v>261</v>
      </c>
      <c r="C36" s="171" t="s">
        <v>258</v>
      </c>
      <c r="D36" s="152">
        <v>168</v>
      </c>
      <c r="E36" s="172">
        <v>16</v>
      </c>
      <c r="F36" s="154"/>
      <c r="G36" s="173"/>
      <c r="H36" s="152"/>
      <c r="I36" s="172"/>
      <c r="J36" s="154"/>
      <c r="K36" s="173"/>
      <c r="L36" s="152"/>
      <c r="M36" s="172"/>
      <c r="N36" s="152"/>
      <c r="O36" s="153"/>
      <c r="P36" s="154">
        <f t="shared" si="3"/>
        <v>168</v>
      </c>
      <c r="Q36" s="153">
        <f t="shared" si="4"/>
        <v>168</v>
      </c>
      <c r="R36" s="174">
        <f t="shared" si="5"/>
        <v>16</v>
      </c>
      <c r="S36" s="153">
        <f t="shared" si="6"/>
        <v>16</v>
      </c>
      <c r="T36" s="155"/>
      <c r="AA36" s="71"/>
      <c r="AB36" s="48"/>
    </row>
    <row r="37" spans="1:28" ht="13.5" customHeight="1">
      <c r="A37">
        <v>11</v>
      </c>
      <c r="B37" s="149" t="s">
        <v>263</v>
      </c>
      <c r="C37" s="171" t="s">
        <v>20</v>
      </c>
      <c r="D37" s="152">
        <v>168</v>
      </c>
      <c r="E37" s="172">
        <v>15</v>
      </c>
      <c r="F37" s="154"/>
      <c r="G37" s="173"/>
      <c r="H37" s="152"/>
      <c r="I37" s="172"/>
      <c r="J37" s="154"/>
      <c r="K37" s="173"/>
      <c r="L37" s="152"/>
      <c r="M37" s="172"/>
      <c r="N37" s="152"/>
      <c r="O37" s="153"/>
      <c r="P37" s="154">
        <f t="shared" si="3"/>
        <v>168</v>
      </c>
      <c r="Q37" s="153">
        <f t="shared" si="4"/>
        <v>168</v>
      </c>
      <c r="R37" s="174">
        <f t="shared" si="5"/>
        <v>15</v>
      </c>
      <c r="S37" s="153">
        <f t="shared" si="6"/>
        <v>15</v>
      </c>
      <c r="T37" s="155"/>
      <c r="AA37" s="71"/>
      <c r="AB37" s="48"/>
    </row>
    <row r="38" spans="1:28" ht="13.5" customHeight="1">
      <c r="A38">
        <v>12</v>
      </c>
      <c r="B38" s="164" t="s">
        <v>264</v>
      </c>
      <c r="C38" s="176" t="s">
        <v>258</v>
      </c>
      <c r="D38" s="160">
        <v>165</v>
      </c>
      <c r="E38" s="177">
        <v>14</v>
      </c>
      <c r="F38" s="162"/>
      <c r="G38" s="178"/>
      <c r="H38" s="160"/>
      <c r="I38" s="177"/>
      <c r="J38" s="162"/>
      <c r="K38" s="178"/>
      <c r="L38" s="160"/>
      <c r="M38" s="177"/>
      <c r="N38" s="160"/>
      <c r="O38" s="161"/>
      <c r="P38" s="162">
        <f t="shared" si="3"/>
        <v>165</v>
      </c>
      <c r="Q38" s="153">
        <f t="shared" si="4"/>
        <v>165</v>
      </c>
      <c r="R38" s="179">
        <f t="shared" si="5"/>
        <v>14</v>
      </c>
      <c r="S38" s="153">
        <f t="shared" si="6"/>
        <v>14</v>
      </c>
      <c r="T38" s="155"/>
      <c r="AA38" s="71"/>
      <c r="AB38" s="48"/>
    </row>
    <row r="39" spans="1:28" ht="13.5" customHeight="1">
      <c r="A39">
        <v>13</v>
      </c>
      <c r="B39" s="156" t="s">
        <v>265</v>
      </c>
      <c r="C39" s="175" t="s">
        <v>68</v>
      </c>
      <c r="D39" s="152">
        <v>163</v>
      </c>
      <c r="E39" s="172">
        <v>13</v>
      </c>
      <c r="F39" s="154"/>
      <c r="G39" s="173"/>
      <c r="H39" s="152"/>
      <c r="I39" s="172"/>
      <c r="J39" s="154"/>
      <c r="K39" s="173"/>
      <c r="L39" s="152"/>
      <c r="M39" s="172"/>
      <c r="N39" s="152"/>
      <c r="O39" s="153"/>
      <c r="P39" s="154">
        <f t="shared" si="3"/>
        <v>163</v>
      </c>
      <c r="Q39" s="153">
        <f t="shared" si="4"/>
        <v>163</v>
      </c>
      <c r="R39" s="174">
        <f t="shared" si="5"/>
        <v>13</v>
      </c>
      <c r="S39" s="153">
        <f t="shared" si="6"/>
        <v>13</v>
      </c>
      <c r="T39" s="155"/>
      <c r="AA39" s="71"/>
      <c r="AB39" s="73"/>
    </row>
    <row r="40" spans="1:28" ht="13.5" customHeight="1">
      <c r="A40">
        <v>14</v>
      </c>
      <c r="B40" s="149" t="s">
        <v>266</v>
      </c>
      <c r="C40" s="171" t="s">
        <v>172</v>
      </c>
      <c r="D40" s="152">
        <v>161</v>
      </c>
      <c r="E40" s="172">
        <v>12</v>
      </c>
      <c r="F40" s="154"/>
      <c r="G40" s="173"/>
      <c r="H40" s="152"/>
      <c r="I40" s="172"/>
      <c r="J40" s="154"/>
      <c r="K40" s="173"/>
      <c r="L40" s="152"/>
      <c r="M40" s="172"/>
      <c r="N40" s="152"/>
      <c r="O40" s="153"/>
      <c r="P40" s="154">
        <f t="shared" si="3"/>
        <v>161</v>
      </c>
      <c r="Q40" s="153">
        <f t="shared" si="4"/>
        <v>161</v>
      </c>
      <c r="R40" s="174">
        <f t="shared" si="5"/>
        <v>12</v>
      </c>
      <c r="S40" s="153">
        <f t="shared" si="6"/>
        <v>12</v>
      </c>
      <c r="T40" s="155"/>
      <c r="AA40" s="71"/>
      <c r="AB40" s="48"/>
    </row>
    <row r="41" spans="1:28" ht="13.5" customHeight="1">
      <c r="A41">
        <v>15</v>
      </c>
      <c r="B41" s="149" t="s">
        <v>262</v>
      </c>
      <c r="C41" s="171" t="s">
        <v>256</v>
      </c>
      <c r="D41" s="152">
        <v>161</v>
      </c>
      <c r="E41" s="172">
        <v>11</v>
      </c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161</v>
      </c>
      <c r="Q41" s="153">
        <f t="shared" si="4"/>
        <v>161</v>
      </c>
      <c r="R41" s="174">
        <f t="shared" si="5"/>
        <v>11</v>
      </c>
      <c r="S41" s="153">
        <f t="shared" si="6"/>
        <v>11</v>
      </c>
      <c r="T41" s="155"/>
      <c r="AA41" s="71"/>
      <c r="AB41" s="48"/>
    </row>
    <row r="42" spans="1:28" ht="13.5" customHeight="1">
      <c r="A42">
        <v>16</v>
      </c>
      <c r="B42" s="149" t="s">
        <v>267</v>
      </c>
      <c r="C42" s="171" t="s">
        <v>22</v>
      </c>
      <c r="D42" s="152">
        <v>160</v>
      </c>
      <c r="E42" s="172">
        <v>10</v>
      </c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160</v>
      </c>
      <c r="Q42" s="153">
        <f t="shared" si="4"/>
        <v>160</v>
      </c>
      <c r="R42" s="174">
        <f t="shared" si="5"/>
        <v>10</v>
      </c>
      <c r="S42" s="153">
        <f t="shared" si="6"/>
        <v>10</v>
      </c>
      <c r="T42" s="155"/>
      <c r="AA42" s="71"/>
      <c r="AB42" s="48"/>
    </row>
    <row r="43" spans="1:28" ht="13.5" customHeight="1">
      <c r="A43">
        <v>17</v>
      </c>
      <c r="B43" s="149" t="s">
        <v>269</v>
      </c>
      <c r="C43" s="171" t="s">
        <v>68</v>
      </c>
      <c r="D43" s="152">
        <v>155</v>
      </c>
      <c r="E43" s="172">
        <v>9</v>
      </c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155</v>
      </c>
      <c r="Q43" s="153">
        <f t="shared" si="4"/>
        <v>155</v>
      </c>
      <c r="R43" s="174">
        <f t="shared" si="5"/>
        <v>9</v>
      </c>
      <c r="S43" s="153">
        <f t="shared" si="6"/>
        <v>9</v>
      </c>
      <c r="T43" s="155"/>
      <c r="AA43" s="71"/>
      <c r="AB43" s="48"/>
    </row>
    <row r="44" spans="1:28" ht="13.5" customHeight="1">
      <c r="A44">
        <v>18</v>
      </c>
      <c r="B44" s="149" t="s">
        <v>270</v>
      </c>
      <c r="C44" s="171" t="s">
        <v>104</v>
      </c>
      <c r="D44" s="152">
        <v>155</v>
      </c>
      <c r="E44" s="172">
        <v>8</v>
      </c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155</v>
      </c>
      <c r="Q44" s="153">
        <f t="shared" si="4"/>
        <v>155</v>
      </c>
      <c r="R44" s="174">
        <f t="shared" si="5"/>
        <v>8</v>
      </c>
      <c r="S44" s="153">
        <f t="shared" si="6"/>
        <v>8</v>
      </c>
      <c r="T44" s="155"/>
      <c r="AA44" s="71"/>
      <c r="AB44" s="48"/>
    </row>
    <row r="45" spans="1:28" ht="13.5" customHeight="1">
      <c r="A45">
        <v>19</v>
      </c>
      <c r="B45" s="149" t="s">
        <v>272</v>
      </c>
      <c r="C45" s="171" t="s">
        <v>250</v>
      </c>
      <c r="D45" s="152">
        <v>149</v>
      </c>
      <c r="E45" s="172">
        <v>7</v>
      </c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149</v>
      </c>
      <c r="Q45" s="153">
        <f t="shared" si="4"/>
        <v>149</v>
      </c>
      <c r="R45" s="174">
        <f t="shared" si="5"/>
        <v>7</v>
      </c>
      <c r="S45" s="153">
        <f t="shared" si="6"/>
        <v>7</v>
      </c>
      <c r="T45" s="155"/>
      <c r="AA45" s="71"/>
      <c r="AB45" s="48"/>
    </row>
    <row r="46" spans="1:28" ht="13.5" customHeight="1">
      <c r="A46">
        <v>20</v>
      </c>
      <c r="B46" s="149" t="s">
        <v>273</v>
      </c>
      <c r="C46" s="171" t="s">
        <v>250</v>
      </c>
      <c r="D46" s="152">
        <v>147</v>
      </c>
      <c r="E46" s="172">
        <v>6</v>
      </c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147</v>
      </c>
      <c r="Q46" s="153">
        <f t="shared" si="4"/>
        <v>147</v>
      </c>
      <c r="R46" s="174">
        <f t="shared" si="5"/>
        <v>6</v>
      </c>
      <c r="S46" s="153">
        <f t="shared" si="6"/>
        <v>6</v>
      </c>
      <c r="T46" s="155"/>
      <c r="AA46" s="71"/>
      <c r="AB46" s="48"/>
    </row>
    <row r="47" spans="1:28" ht="13.5" customHeight="1">
      <c r="A47">
        <v>21</v>
      </c>
      <c r="B47" s="149" t="s">
        <v>275</v>
      </c>
      <c r="C47" s="171" t="s">
        <v>104</v>
      </c>
      <c r="D47" s="152">
        <v>147</v>
      </c>
      <c r="E47" s="172">
        <v>5</v>
      </c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147</v>
      </c>
      <c r="Q47" s="153">
        <f t="shared" si="4"/>
        <v>147</v>
      </c>
      <c r="R47" s="174">
        <f t="shared" si="5"/>
        <v>5</v>
      </c>
      <c r="S47" s="153">
        <f t="shared" si="6"/>
        <v>5</v>
      </c>
      <c r="T47" s="155"/>
      <c r="AA47" s="71"/>
      <c r="AB47" s="48"/>
    </row>
    <row r="48" spans="1:28" ht="13.5" customHeight="1">
      <c r="A48">
        <v>22</v>
      </c>
      <c r="B48" s="149" t="s">
        <v>276</v>
      </c>
      <c r="C48" s="171" t="s">
        <v>22</v>
      </c>
      <c r="D48" s="152">
        <v>143</v>
      </c>
      <c r="E48" s="172">
        <v>4</v>
      </c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143</v>
      </c>
      <c r="Q48" s="153">
        <f t="shared" si="4"/>
        <v>143</v>
      </c>
      <c r="R48" s="174">
        <f t="shared" si="5"/>
        <v>4</v>
      </c>
      <c r="S48" s="153">
        <f t="shared" si="6"/>
        <v>4</v>
      </c>
      <c r="T48" s="155"/>
      <c r="AA48" s="71"/>
      <c r="AB48" s="48"/>
    </row>
    <row r="49" spans="1:28" ht="13.5" customHeight="1">
      <c r="A49">
        <v>23</v>
      </c>
      <c r="B49" s="149" t="s">
        <v>277</v>
      </c>
      <c r="C49" s="171" t="s">
        <v>22</v>
      </c>
      <c r="D49" s="152">
        <v>142</v>
      </c>
      <c r="E49" s="172">
        <v>3</v>
      </c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142</v>
      </c>
      <c r="Q49" s="153">
        <f t="shared" si="4"/>
        <v>142</v>
      </c>
      <c r="R49" s="174">
        <f t="shared" si="5"/>
        <v>3</v>
      </c>
      <c r="S49" s="153">
        <f t="shared" si="6"/>
        <v>3</v>
      </c>
      <c r="T49" s="155"/>
      <c r="AA49" s="71"/>
      <c r="AB49" s="48"/>
    </row>
    <row r="50" spans="1:28" ht="13.5" customHeight="1">
      <c r="A50">
        <v>24</v>
      </c>
      <c r="B50" s="164" t="s">
        <v>278</v>
      </c>
      <c r="C50" s="176" t="s">
        <v>104</v>
      </c>
      <c r="D50" s="160">
        <v>141</v>
      </c>
      <c r="E50" s="177">
        <v>2</v>
      </c>
      <c r="F50" s="162"/>
      <c r="G50" s="178"/>
      <c r="H50" s="160"/>
      <c r="I50" s="177"/>
      <c r="J50" s="162"/>
      <c r="K50" s="178"/>
      <c r="L50" s="160"/>
      <c r="M50" s="177"/>
      <c r="N50" s="160"/>
      <c r="O50" s="161"/>
      <c r="P50" s="162">
        <f t="shared" si="3"/>
        <v>141</v>
      </c>
      <c r="Q50" s="153">
        <f t="shared" si="4"/>
        <v>141</v>
      </c>
      <c r="R50" s="174">
        <f t="shared" si="5"/>
        <v>2</v>
      </c>
      <c r="S50" s="153">
        <f t="shared" si="6"/>
        <v>2</v>
      </c>
      <c r="T50" s="155"/>
      <c r="AA50" s="71"/>
      <c r="AB50" s="48"/>
    </row>
    <row r="51" spans="1:28" ht="13.5" customHeight="1">
      <c r="A51">
        <v>25</v>
      </c>
      <c r="B51" s="149"/>
      <c r="C51" s="171"/>
      <c r="D51" s="152"/>
      <c r="E51" s="172"/>
      <c r="F51" s="154"/>
      <c r="G51" s="173"/>
      <c r="H51" s="152"/>
      <c r="I51" s="172"/>
      <c r="J51" s="154"/>
      <c r="K51" s="173"/>
      <c r="L51" s="152"/>
      <c r="M51" s="172"/>
      <c r="N51" s="152"/>
      <c r="O51" s="153"/>
      <c r="P51" s="154">
        <f t="shared" si="3"/>
        <v>0</v>
      </c>
      <c r="Q51" s="153">
        <f t="shared" si="4"/>
        <v>0</v>
      </c>
      <c r="R51" s="174">
        <f t="shared" si="5"/>
        <v>0</v>
      </c>
      <c r="S51" s="153">
        <f t="shared" si="6"/>
        <v>0</v>
      </c>
      <c r="T51" s="155"/>
      <c r="AA51" s="71"/>
      <c r="AB51" s="48"/>
    </row>
    <row r="52" spans="1:28" ht="13.5" customHeight="1">
      <c r="A52">
        <v>26</v>
      </c>
      <c r="B52" s="149"/>
      <c r="C52" s="171"/>
      <c r="D52" s="152"/>
      <c r="E52" s="172"/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0</v>
      </c>
      <c r="Q52" s="153">
        <f t="shared" si="4"/>
        <v>0</v>
      </c>
      <c r="R52" s="174">
        <f t="shared" si="5"/>
        <v>0</v>
      </c>
      <c r="S52" s="153">
        <f t="shared" si="6"/>
        <v>0</v>
      </c>
      <c r="T52" s="155"/>
      <c r="AA52" s="71"/>
      <c r="AB52" s="48"/>
    </row>
    <row r="53" spans="1:28" ht="13.5" customHeight="1">
      <c r="A53">
        <v>27</v>
      </c>
      <c r="B53" s="149"/>
      <c r="C53" s="171"/>
      <c r="D53" s="152"/>
      <c r="E53" s="172"/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0</v>
      </c>
      <c r="Q53" s="153">
        <f t="shared" si="4"/>
        <v>0</v>
      </c>
      <c r="R53" s="174">
        <f t="shared" si="5"/>
        <v>0</v>
      </c>
      <c r="S53" s="153">
        <f t="shared" si="6"/>
        <v>0</v>
      </c>
      <c r="T53" s="155"/>
      <c r="AA53" s="71"/>
      <c r="AB53" s="48"/>
    </row>
    <row r="54" spans="1:28" ht="13.5" customHeight="1">
      <c r="A54">
        <v>28</v>
      </c>
      <c r="B54" s="149"/>
      <c r="C54" s="171"/>
      <c r="D54" s="152"/>
      <c r="E54" s="172"/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0</v>
      </c>
      <c r="Q54" s="153">
        <f t="shared" si="4"/>
        <v>0</v>
      </c>
      <c r="R54" s="174">
        <f t="shared" si="5"/>
        <v>0</v>
      </c>
      <c r="S54" s="153">
        <f t="shared" si="6"/>
        <v>0</v>
      </c>
      <c r="T54" s="155"/>
      <c r="AA54" s="71"/>
      <c r="AB54" s="73"/>
    </row>
    <row r="55" spans="1:28" ht="13.5" customHeight="1">
      <c r="A55">
        <v>29</v>
      </c>
      <c r="B55" s="149"/>
      <c r="C55" s="171"/>
      <c r="D55" s="152"/>
      <c r="E55" s="172"/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0</v>
      </c>
      <c r="Q55" s="153">
        <f t="shared" si="4"/>
        <v>0</v>
      </c>
      <c r="R55" s="174">
        <f t="shared" si="5"/>
        <v>0</v>
      </c>
      <c r="S55" s="153">
        <f t="shared" si="6"/>
        <v>0</v>
      </c>
      <c r="T55" s="155"/>
      <c r="AA55" s="71"/>
      <c r="AB55" s="48"/>
    </row>
    <row r="56" spans="1:28" ht="13.5" customHeight="1">
      <c r="A56">
        <v>30</v>
      </c>
      <c r="B56" s="149"/>
      <c r="C56" s="171"/>
      <c r="D56" s="152"/>
      <c r="E56" s="172"/>
      <c r="F56" s="154"/>
      <c r="G56" s="173"/>
      <c r="H56" s="152"/>
      <c r="I56" s="172"/>
      <c r="J56" s="154"/>
      <c r="K56" s="173"/>
      <c r="L56" s="152"/>
      <c r="M56" s="172"/>
      <c r="N56" s="152"/>
      <c r="O56" s="153"/>
      <c r="P56" s="154">
        <f t="shared" si="3"/>
        <v>0</v>
      </c>
      <c r="Q56" s="153">
        <f t="shared" si="4"/>
        <v>0</v>
      </c>
      <c r="R56" s="174">
        <f t="shared" si="5"/>
        <v>0</v>
      </c>
      <c r="S56" s="153">
        <f t="shared" si="6"/>
        <v>0</v>
      </c>
      <c r="T56" s="155"/>
      <c r="AA56" s="71"/>
      <c r="AB56" s="48"/>
    </row>
    <row r="57" spans="1:28" ht="13.5" customHeight="1">
      <c r="A57">
        <v>31</v>
      </c>
      <c r="B57" s="149"/>
      <c r="C57" s="171"/>
      <c r="D57" s="152"/>
      <c r="E57" s="172"/>
      <c r="F57" s="154"/>
      <c r="G57" s="173"/>
      <c r="H57" s="152"/>
      <c r="I57" s="172"/>
      <c r="J57" s="154"/>
      <c r="K57" s="173"/>
      <c r="L57" s="152"/>
      <c r="M57" s="172"/>
      <c r="N57" s="152"/>
      <c r="O57" s="153"/>
      <c r="P57" s="154">
        <f t="shared" si="3"/>
        <v>0</v>
      </c>
      <c r="Q57" s="153">
        <f t="shared" si="4"/>
        <v>0</v>
      </c>
      <c r="R57" s="174">
        <f t="shared" si="5"/>
        <v>0</v>
      </c>
      <c r="S57" s="153">
        <f t="shared" si="6"/>
        <v>0</v>
      </c>
      <c r="T57" s="155"/>
      <c r="AA57" s="71"/>
      <c r="AB57" s="48"/>
    </row>
    <row r="58" spans="1:28" ht="13.5" customHeight="1">
      <c r="A58">
        <v>32</v>
      </c>
      <c r="B58" s="149"/>
      <c r="C58" s="171"/>
      <c r="D58" s="152"/>
      <c r="E58" s="172"/>
      <c r="F58" s="154"/>
      <c r="G58" s="173"/>
      <c r="H58" s="152"/>
      <c r="I58" s="172"/>
      <c r="J58" s="154"/>
      <c r="K58" s="173"/>
      <c r="L58" s="152"/>
      <c r="M58" s="172"/>
      <c r="N58" s="152"/>
      <c r="O58" s="153"/>
      <c r="P58" s="154">
        <f t="shared" si="3"/>
        <v>0</v>
      </c>
      <c r="Q58" s="153">
        <f t="shared" si="4"/>
        <v>0</v>
      </c>
      <c r="R58" s="174">
        <f t="shared" si="5"/>
        <v>0</v>
      </c>
      <c r="S58" s="153">
        <f t="shared" si="6"/>
        <v>0</v>
      </c>
      <c r="T58" s="155"/>
      <c r="AA58" s="71"/>
      <c r="AB58" s="48"/>
    </row>
    <row r="59" spans="1:28" ht="13.5" customHeight="1">
      <c r="A59">
        <v>33</v>
      </c>
      <c r="B59" s="149"/>
      <c r="C59" s="171"/>
      <c r="D59" s="152"/>
      <c r="E59" s="172"/>
      <c r="F59" s="154"/>
      <c r="G59" s="173"/>
      <c r="H59" s="152"/>
      <c r="I59" s="172"/>
      <c r="J59" s="154"/>
      <c r="K59" s="173"/>
      <c r="L59" s="152"/>
      <c r="M59" s="172"/>
      <c r="N59" s="152"/>
      <c r="O59" s="153"/>
      <c r="P59" s="154">
        <f aca="true" t="shared" si="7" ref="P59:P76">SUM(D59+F59+H59+J59+L59)</f>
        <v>0</v>
      </c>
      <c r="Q59" s="153">
        <f aca="true" t="shared" si="8" ref="Q59:Q76">IF(P59&gt;0,AVERAGE(D59,F59,H59,J59,L59),0)</f>
        <v>0</v>
      </c>
      <c r="R59" s="174">
        <f aca="true" t="shared" si="9" ref="R59:R76">SUM(E59+G59+I59+K59+M59)</f>
        <v>0</v>
      </c>
      <c r="S59" s="153">
        <f aca="true" t="shared" si="10" ref="S59:S76">MIN(E59,G59,I59,K59,M59)</f>
        <v>0</v>
      </c>
      <c r="T59" s="155"/>
      <c r="AA59" s="71"/>
      <c r="AB59" s="48"/>
    </row>
    <row r="60" spans="1:28" ht="13.5" customHeight="1">
      <c r="A60">
        <v>34</v>
      </c>
      <c r="B60" s="149"/>
      <c r="C60" s="171"/>
      <c r="D60" s="152"/>
      <c r="E60" s="172"/>
      <c r="F60" s="154"/>
      <c r="G60" s="173"/>
      <c r="H60" s="152"/>
      <c r="I60" s="172"/>
      <c r="J60" s="154"/>
      <c r="K60" s="173"/>
      <c r="L60" s="152"/>
      <c r="M60" s="172"/>
      <c r="N60" s="152"/>
      <c r="O60" s="153"/>
      <c r="P60" s="154">
        <f t="shared" si="7"/>
        <v>0</v>
      </c>
      <c r="Q60" s="153">
        <f t="shared" si="8"/>
        <v>0</v>
      </c>
      <c r="R60" s="174">
        <f t="shared" si="9"/>
        <v>0</v>
      </c>
      <c r="S60" s="153">
        <f t="shared" si="10"/>
        <v>0</v>
      </c>
      <c r="T60" s="155"/>
      <c r="AA60" s="71"/>
      <c r="AB60" s="48"/>
    </row>
    <row r="61" spans="1:28" ht="13.5" customHeight="1">
      <c r="A61">
        <v>35</v>
      </c>
      <c r="B61" s="149"/>
      <c r="C61" s="171"/>
      <c r="D61" s="152"/>
      <c r="E61" s="172"/>
      <c r="F61" s="154"/>
      <c r="G61" s="173"/>
      <c r="H61" s="152"/>
      <c r="I61" s="172"/>
      <c r="J61" s="154"/>
      <c r="K61" s="173"/>
      <c r="L61" s="152"/>
      <c r="M61" s="172"/>
      <c r="N61" s="152"/>
      <c r="O61" s="153"/>
      <c r="P61" s="154">
        <f t="shared" si="7"/>
        <v>0</v>
      </c>
      <c r="Q61" s="153">
        <f t="shared" si="8"/>
        <v>0</v>
      </c>
      <c r="R61" s="174">
        <f t="shared" si="9"/>
        <v>0</v>
      </c>
      <c r="S61" s="153">
        <f t="shared" si="10"/>
        <v>0</v>
      </c>
      <c r="T61" s="155"/>
      <c r="AA61" s="71"/>
      <c r="AB61" s="41"/>
    </row>
    <row r="62" spans="1:20" ht="13.5" customHeight="1">
      <c r="A62">
        <v>36</v>
      </c>
      <c r="B62" s="164"/>
      <c r="C62" s="176"/>
      <c r="D62" s="160"/>
      <c r="E62" s="177"/>
      <c r="F62" s="162"/>
      <c r="G62" s="178"/>
      <c r="H62" s="160"/>
      <c r="I62" s="177"/>
      <c r="J62" s="162"/>
      <c r="K62" s="178"/>
      <c r="L62" s="160"/>
      <c r="M62" s="177"/>
      <c r="N62" s="160"/>
      <c r="O62" s="161"/>
      <c r="P62" s="162">
        <f t="shared" si="7"/>
        <v>0</v>
      </c>
      <c r="Q62" s="153">
        <f t="shared" si="8"/>
        <v>0</v>
      </c>
      <c r="R62" s="174">
        <f t="shared" si="9"/>
        <v>0</v>
      </c>
      <c r="S62" s="153">
        <f t="shared" si="10"/>
        <v>0</v>
      </c>
      <c r="T62" s="155"/>
    </row>
    <row r="63" spans="1:20" ht="13.5" customHeight="1">
      <c r="A63">
        <v>37</v>
      </c>
      <c r="B63" s="156"/>
      <c r="C63" s="175"/>
      <c r="D63" s="152"/>
      <c r="E63" s="172"/>
      <c r="F63" s="154"/>
      <c r="G63" s="173"/>
      <c r="H63" s="152"/>
      <c r="I63" s="172"/>
      <c r="J63" s="154"/>
      <c r="K63" s="173"/>
      <c r="L63" s="152"/>
      <c r="M63" s="172"/>
      <c r="N63" s="152"/>
      <c r="O63" s="153"/>
      <c r="P63" s="154">
        <f t="shared" si="7"/>
        <v>0</v>
      </c>
      <c r="Q63" s="153">
        <f t="shared" si="8"/>
        <v>0</v>
      </c>
      <c r="R63" s="174">
        <f t="shared" si="9"/>
        <v>0</v>
      </c>
      <c r="S63" s="153">
        <f t="shared" si="10"/>
        <v>0</v>
      </c>
      <c r="T63" s="155"/>
    </row>
    <row r="64" spans="1:20" ht="13.5" customHeight="1">
      <c r="A64">
        <v>38</v>
      </c>
      <c r="B64" s="149"/>
      <c r="C64" s="171"/>
      <c r="D64" s="152"/>
      <c r="E64" s="172"/>
      <c r="F64" s="154"/>
      <c r="G64" s="173"/>
      <c r="H64" s="152"/>
      <c r="I64" s="172"/>
      <c r="J64" s="154"/>
      <c r="K64" s="173"/>
      <c r="L64" s="152"/>
      <c r="M64" s="172"/>
      <c r="N64" s="152"/>
      <c r="O64" s="153"/>
      <c r="P64" s="154">
        <f t="shared" si="7"/>
        <v>0</v>
      </c>
      <c r="Q64" s="153">
        <f t="shared" si="8"/>
        <v>0</v>
      </c>
      <c r="R64" s="174">
        <f t="shared" si="9"/>
        <v>0</v>
      </c>
      <c r="S64" s="153">
        <f t="shared" si="10"/>
        <v>0</v>
      </c>
      <c r="T64" s="155"/>
    </row>
    <row r="65" spans="1:20" ht="13.5" customHeight="1">
      <c r="A65">
        <v>39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2"/>
      <c r="O65" s="153"/>
      <c r="P65" s="154">
        <f t="shared" si="7"/>
        <v>0</v>
      </c>
      <c r="Q65" s="153">
        <f t="shared" si="8"/>
        <v>0</v>
      </c>
      <c r="R65" s="174">
        <f t="shared" si="9"/>
        <v>0</v>
      </c>
      <c r="S65" s="153">
        <f t="shared" si="10"/>
        <v>0</v>
      </c>
      <c r="T65" s="155"/>
    </row>
    <row r="66" spans="1:20" ht="13.5" customHeight="1">
      <c r="A66">
        <v>40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2"/>
      <c r="O66" s="153"/>
      <c r="P66" s="154">
        <f t="shared" si="7"/>
        <v>0</v>
      </c>
      <c r="Q66" s="153">
        <f t="shared" si="8"/>
        <v>0</v>
      </c>
      <c r="R66" s="174">
        <f t="shared" si="9"/>
        <v>0</v>
      </c>
      <c r="S66" s="153">
        <f t="shared" si="10"/>
        <v>0</v>
      </c>
      <c r="T66" s="155"/>
    </row>
    <row r="67" spans="1:20" ht="13.5" customHeight="1">
      <c r="A67">
        <v>41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2"/>
      <c r="O67" s="153"/>
      <c r="P67" s="154">
        <f t="shared" si="7"/>
        <v>0</v>
      </c>
      <c r="Q67" s="153">
        <f t="shared" si="8"/>
        <v>0</v>
      </c>
      <c r="R67" s="174">
        <f t="shared" si="9"/>
        <v>0</v>
      </c>
      <c r="S67" s="153">
        <f t="shared" si="10"/>
        <v>0</v>
      </c>
      <c r="T67" s="155"/>
    </row>
    <row r="68" spans="1:20" ht="13.5" customHeight="1">
      <c r="A68">
        <v>42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2"/>
      <c r="O68" s="153"/>
      <c r="P68" s="154">
        <f t="shared" si="7"/>
        <v>0</v>
      </c>
      <c r="Q68" s="153">
        <f t="shared" si="8"/>
        <v>0</v>
      </c>
      <c r="R68" s="174">
        <f t="shared" si="9"/>
        <v>0</v>
      </c>
      <c r="S68" s="153">
        <f t="shared" si="10"/>
        <v>0</v>
      </c>
      <c r="T68" s="155"/>
    </row>
    <row r="69" spans="1:20" ht="13.5" customHeight="1">
      <c r="A69">
        <v>43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2"/>
      <c r="O69" s="153"/>
      <c r="P69" s="154">
        <f t="shared" si="7"/>
        <v>0</v>
      </c>
      <c r="Q69" s="153">
        <f t="shared" si="8"/>
        <v>0</v>
      </c>
      <c r="R69" s="174">
        <f t="shared" si="9"/>
        <v>0</v>
      </c>
      <c r="S69" s="153">
        <f t="shared" si="10"/>
        <v>0</v>
      </c>
      <c r="T69" s="155"/>
    </row>
    <row r="70" spans="1:20" ht="13.5" customHeight="1">
      <c r="A70">
        <v>44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2"/>
      <c r="O70" s="153"/>
      <c r="P70" s="154">
        <f t="shared" si="7"/>
        <v>0</v>
      </c>
      <c r="Q70" s="153">
        <f t="shared" si="8"/>
        <v>0</v>
      </c>
      <c r="R70" s="174">
        <f t="shared" si="9"/>
        <v>0</v>
      </c>
      <c r="S70" s="153">
        <f t="shared" si="10"/>
        <v>0</v>
      </c>
      <c r="T70" s="155"/>
    </row>
    <row r="71" spans="1:20" ht="13.5" customHeight="1">
      <c r="A71">
        <v>45</v>
      </c>
      <c r="B71" s="156"/>
      <c r="C71" s="175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2"/>
      <c r="O71" s="153"/>
      <c r="P71" s="154">
        <f t="shared" si="7"/>
        <v>0</v>
      </c>
      <c r="Q71" s="153">
        <f t="shared" si="8"/>
        <v>0</v>
      </c>
      <c r="R71" s="174">
        <f t="shared" si="9"/>
        <v>0</v>
      </c>
      <c r="S71" s="153">
        <f t="shared" si="10"/>
        <v>0</v>
      </c>
      <c r="T71" s="155"/>
    </row>
    <row r="72" spans="1:20" ht="13.5" customHeight="1">
      <c r="A72">
        <v>46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2"/>
      <c r="O72" s="153"/>
      <c r="P72" s="154">
        <f t="shared" si="7"/>
        <v>0</v>
      </c>
      <c r="Q72" s="153">
        <f t="shared" si="8"/>
        <v>0</v>
      </c>
      <c r="R72" s="174">
        <f t="shared" si="9"/>
        <v>0</v>
      </c>
      <c r="S72" s="153">
        <f t="shared" si="10"/>
        <v>0</v>
      </c>
      <c r="T72" s="155"/>
    </row>
    <row r="73" spans="1:20" ht="13.5" customHeight="1">
      <c r="A73">
        <v>47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2"/>
      <c r="O73" s="153"/>
      <c r="P73" s="154">
        <f t="shared" si="7"/>
        <v>0</v>
      </c>
      <c r="Q73" s="153">
        <f t="shared" si="8"/>
        <v>0</v>
      </c>
      <c r="R73" s="174">
        <f t="shared" si="9"/>
        <v>0</v>
      </c>
      <c r="S73" s="153">
        <f t="shared" si="10"/>
        <v>0</v>
      </c>
      <c r="T73" s="155"/>
    </row>
    <row r="74" spans="1:20" ht="13.5" customHeight="1">
      <c r="A74">
        <v>48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2"/>
      <c r="O74" s="153"/>
      <c r="P74" s="154">
        <f t="shared" si="7"/>
        <v>0</v>
      </c>
      <c r="Q74" s="153">
        <f t="shared" si="8"/>
        <v>0</v>
      </c>
      <c r="R74" s="174">
        <f t="shared" si="9"/>
        <v>0</v>
      </c>
      <c r="S74" s="153">
        <f t="shared" si="10"/>
        <v>0</v>
      </c>
      <c r="T74" s="155"/>
    </row>
    <row r="75" spans="1:20" ht="13.5" customHeight="1">
      <c r="A75">
        <v>49</v>
      </c>
      <c r="B75" s="149"/>
      <c r="C75" s="171"/>
      <c r="D75" s="152"/>
      <c r="E75" s="172"/>
      <c r="F75" s="154"/>
      <c r="G75" s="173"/>
      <c r="H75" s="152"/>
      <c r="I75" s="172"/>
      <c r="J75" s="154"/>
      <c r="K75" s="173"/>
      <c r="L75" s="152"/>
      <c r="M75" s="172"/>
      <c r="N75" s="152"/>
      <c r="O75" s="153"/>
      <c r="P75" s="154">
        <f t="shared" si="7"/>
        <v>0</v>
      </c>
      <c r="Q75" s="153">
        <f t="shared" si="8"/>
        <v>0</v>
      </c>
      <c r="R75" s="174">
        <f t="shared" si="9"/>
        <v>0</v>
      </c>
      <c r="S75" s="153">
        <f t="shared" si="10"/>
        <v>0</v>
      </c>
      <c r="T75" s="155"/>
    </row>
    <row r="76" spans="1:20" ht="13.5" customHeight="1">
      <c r="A76">
        <v>50</v>
      </c>
      <c r="B76" s="149"/>
      <c r="C76" s="171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2"/>
      <c r="O76" s="153"/>
      <c r="P76" s="154">
        <f t="shared" si="7"/>
        <v>0</v>
      </c>
      <c r="Q76" s="153">
        <f t="shared" si="8"/>
        <v>0</v>
      </c>
      <c r="R76" s="174">
        <f t="shared" si="9"/>
        <v>0</v>
      </c>
      <c r="S76" s="153">
        <f t="shared" si="10"/>
        <v>0</v>
      </c>
      <c r="T76" s="155"/>
    </row>
    <row r="77" spans="1:20" ht="13.5" customHeight="1">
      <c r="A77">
        <v>51</v>
      </c>
      <c r="B77" s="149"/>
      <c r="C77" s="171"/>
      <c r="D77" s="152"/>
      <c r="E77" s="172"/>
      <c r="F77" s="154"/>
      <c r="G77" s="173"/>
      <c r="H77" s="152"/>
      <c r="I77" s="172"/>
      <c r="J77" s="154"/>
      <c r="K77" s="173"/>
      <c r="L77" s="152"/>
      <c r="M77" s="172"/>
      <c r="N77" s="152"/>
      <c r="O77" s="153"/>
      <c r="P77" s="154">
        <f aca="true" t="shared" si="11" ref="P77:P90">SUM(D77+F77+H77+J77+L77)</f>
        <v>0</v>
      </c>
      <c r="Q77" s="153">
        <f aca="true" t="shared" si="12" ref="Q77:Q90">IF(P77&gt;0,AVERAGE(D77,F77,H77,J77,L77),0)</f>
        <v>0</v>
      </c>
      <c r="R77" s="174">
        <f aca="true" t="shared" si="13" ref="R77:R90">SUM(E77+G77+I77+K77+M77)</f>
        <v>0</v>
      </c>
      <c r="S77" s="153">
        <f aca="true" t="shared" si="14" ref="S77:S90">MIN(E77,G77,I77,K77,M77)</f>
        <v>0</v>
      </c>
      <c r="T77" s="155"/>
    </row>
    <row r="78" spans="1:20" ht="13.5" customHeight="1">
      <c r="A78">
        <v>52</v>
      </c>
      <c r="B78" s="149"/>
      <c r="C78" s="171"/>
      <c r="D78" s="152"/>
      <c r="E78" s="172"/>
      <c r="F78" s="154"/>
      <c r="G78" s="173"/>
      <c r="H78" s="152"/>
      <c r="I78" s="172"/>
      <c r="J78" s="154"/>
      <c r="K78" s="173"/>
      <c r="L78" s="152"/>
      <c r="M78" s="172"/>
      <c r="N78" s="152"/>
      <c r="O78" s="153"/>
      <c r="P78" s="154">
        <f t="shared" si="11"/>
        <v>0</v>
      </c>
      <c r="Q78" s="153">
        <f t="shared" si="12"/>
        <v>0</v>
      </c>
      <c r="R78" s="174">
        <f t="shared" si="13"/>
        <v>0</v>
      </c>
      <c r="S78" s="153">
        <f t="shared" si="14"/>
        <v>0</v>
      </c>
      <c r="T78" s="155"/>
    </row>
    <row r="79" spans="1:20" ht="13.5" customHeight="1">
      <c r="A79">
        <v>53</v>
      </c>
      <c r="B79" s="149"/>
      <c r="C79" s="171"/>
      <c r="D79" s="152"/>
      <c r="E79" s="172"/>
      <c r="F79" s="154"/>
      <c r="G79" s="173"/>
      <c r="H79" s="152"/>
      <c r="I79" s="172"/>
      <c r="J79" s="154"/>
      <c r="K79" s="173"/>
      <c r="L79" s="152"/>
      <c r="M79" s="172"/>
      <c r="N79" s="152"/>
      <c r="O79" s="153"/>
      <c r="P79" s="154">
        <f t="shared" si="11"/>
        <v>0</v>
      </c>
      <c r="Q79" s="153">
        <f t="shared" si="12"/>
        <v>0</v>
      </c>
      <c r="R79" s="174">
        <f t="shared" si="13"/>
        <v>0</v>
      </c>
      <c r="S79" s="153">
        <f t="shared" si="14"/>
        <v>0</v>
      </c>
      <c r="T79" s="155"/>
    </row>
    <row r="80" spans="1:20" ht="13.5" customHeight="1">
      <c r="A80">
        <v>54</v>
      </c>
      <c r="B80" s="149"/>
      <c r="C80" s="171"/>
      <c r="D80" s="152"/>
      <c r="E80" s="172"/>
      <c r="F80" s="154"/>
      <c r="G80" s="173"/>
      <c r="H80" s="152"/>
      <c r="I80" s="172"/>
      <c r="J80" s="154"/>
      <c r="K80" s="173"/>
      <c r="L80" s="152"/>
      <c r="M80" s="172"/>
      <c r="N80" s="152"/>
      <c r="O80" s="153"/>
      <c r="P80" s="154">
        <f t="shared" si="11"/>
        <v>0</v>
      </c>
      <c r="Q80" s="153">
        <f t="shared" si="12"/>
        <v>0</v>
      </c>
      <c r="R80" s="174">
        <f t="shared" si="13"/>
        <v>0</v>
      </c>
      <c r="S80" s="153">
        <f t="shared" si="14"/>
        <v>0</v>
      </c>
      <c r="T80" s="155"/>
    </row>
    <row r="81" spans="1:20" ht="13.5" customHeight="1">
      <c r="A81">
        <v>55</v>
      </c>
      <c r="B81" s="149"/>
      <c r="C81" s="171"/>
      <c r="D81" s="152"/>
      <c r="E81" s="172"/>
      <c r="F81" s="154"/>
      <c r="G81" s="173"/>
      <c r="H81" s="152"/>
      <c r="I81" s="172"/>
      <c r="J81" s="154"/>
      <c r="K81" s="173"/>
      <c r="L81" s="152"/>
      <c r="M81" s="172"/>
      <c r="N81" s="12"/>
      <c r="O81" s="133"/>
      <c r="P81" s="154">
        <f t="shared" si="11"/>
        <v>0</v>
      </c>
      <c r="Q81" s="153">
        <f t="shared" si="12"/>
        <v>0</v>
      </c>
      <c r="R81" s="174">
        <f t="shared" si="13"/>
        <v>0</v>
      </c>
      <c r="S81" s="153">
        <f t="shared" si="14"/>
        <v>0</v>
      </c>
      <c r="T81" s="155"/>
    </row>
    <row r="82" spans="1:20" ht="13.5" customHeight="1">
      <c r="A82">
        <v>56</v>
      </c>
      <c r="B82" s="149"/>
      <c r="C82" s="171"/>
      <c r="D82" s="152"/>
      <c r="E82" s="172"/>
      <c r="F82" s="154"/>
      <c r="G82" s="173"/>
      <c r="H82" s="152"/>
      <c r="I82" s="172"/>
      <c r="J82" s="154"/>
      <c r="K82" s="173"/>
      <c r="L82" s="152"/>
      <c r="M82" s="172"/>
      <c r="N82" s="180"/>
      <c r="O82" s="172"/>
      <c r="P82" s="154">
        <f t="shared" si="11"/>
        <v>0</v>
      </c>
      <c r="Q82" s="153">
        <f t="shared" si="12"/>
        <v>0</v>
      </c>
      <c r="R82" s="174">
        <f t="shared" si="13"/>
        <v>0</v>
      </c>
      <c r="S82" s="153">
        <f t="shared" si="14"/>
        <v>0</v>
      </c>
      <c r="T82" s="155"/>
    </row>
    <row r="83" spans="1:20" ht="13.5" customHeight="1">
      <c r="A83">
        <v>57</v>
      </c>
      <c r="B83" s="149"/>
      <c r="C83" s="171"/>
      <c r="D83" s="152"/>
      <c r="E83" s="172"/>
      <c r="F83" s="154"/>
      <c r="G83" s="173"/>
      <c r="H83" s="152"/>
      <c r="I83" s="172"/>
      <c r="J83" s="154"/>
      <c r="K83" s="173"/>
      <c r="L83" s="152"/>
      <c r="M83" s="172"/>
      <c r="N83" s="180"/>
      <c r="O83" s="172"/>
      <c r="P83" s="154">
        <f t="shared" si="11"/>
        <v>0</v>
      </c>
      <c r="Q83" s="153">
        <f t="shared" si="12"/>
        <v>0</v>
      </c>
      <c r="R83" s="174">
        <f t="shared" si="13"/>
        <v>0</v>
      </c>
      <c r="S83" s="153">
        <f t="shared" si="14"/>
        <v>0</v>
      </c>
      <c r="T83" s="155"/>
    </row>
    <row r="84" spans="1:20" ht="13.5" customHeight="1">
      <c r="A84">
        <v>58</v>
      </c>
      <c r="B84" s="149"/>
      <c r="C84" s="171"/>
      <c r="D84" s="152"/>
      <c r="E84" s="172"/>
      <c r="F84" s="154"/>
      <c r="G84" s="173"/>
      <c r="H84" s="152"/>
      <c r="I84" s="172"/>
      <c r="J84" s="154"/>
      <c r="K84" s="173"/>
      <c r="L84" s="152"/>
      <c r="M84" s="172"/>
      <c r="N84" s="180"/>
      <c r="O84" s="172"/>
      <c r="P84" s="154">
        <f t="shared" si="11"/>
        <v>0</v>
      </c>
      <c r="Q84" s="153">
        <f t="shared" si="12"/>
        <v>0</v>
      </c>
      <c r="R84" s="174">
        <f t="shared" si="13"/>
        <v>0</v>
      </c>
      <c r="S84" s="153">
        <f t="shared" si="14"/>
        <v>0</v>
      </c>
      <c r="T84" s="155"/>
    </row>
    <row r="85" spans="1:20" ht="13.5" customHeight="1">
      <c r="A85">
        <v>59</v>
      </c>
      <c r="B85" s="149"/>
      <c r="C85" s="171"/>
      <c r="D85" s="152"/>
      <c r="E85" s="172"/>
      <c r="F85" s="154"/>
      <c r="G85" s="173"/>
      <c r="H85" s="152"/>
      <c r="I85" s="172"/>
      <c r="J85" s="154"/>
      <c r="K85" s="173"/>
      <c r="L85" s="152"/>
      <c r="M85" s="172"/>
      <c r="N85" s="180"/>
      <c r="O85" s="172"/>
      <c r="P85" s="154">
        <f t="shared" si="11"/>
        <v>0</v>
      </c>
      <c r="Q85" s="153">
        <f t="shared" si="12"/>
        <v>0</v>
      </c>
      <c r="R85" s="174">
        <f t="shared" si="13"/>
        <v>0</v>
      </c>
      <c r="S85" s="153">
        <f t="shared" si="14"/>
        <v>0</v>
      </c>
      <c r="T85" s="155"/>
    </row>
    <row r="86" spans="1:20" ht="13.5" customHeight="1">
      <c r="A86">
        <v>60</v>
      </c>
      <c r="B86" s="149"/>
      <c r="C86" s="171"/>
      <c r="D86" s="152"/>
      <c r="E86" s="172"/>
      <c r="F86" s="154"/>
      <c r="G86" s="173"/>
      <c r="H86" s="152"/>
      <c r="I86" s="172"/>
      <c r="J86" s="154"/>
      <c r="K86" s="173"/>
      <c r="L86" s="152"/>
      <c r="M86" s="172"/>
      <c r="N86" s="180"/>
      <c r="O86" s="172"/>
      <c r="P86" s="154">
        <f t="shared" si="11"/>
        <v>0</v>
      </c>
      <c r="Q86" s="153">
        <f t="shared" si="12"/>
        <v>0</v>
      </c>
      <c r="R86" s="174">
        <f t="shared" si="13"/>
        <v>0</v>
      </c>
      <c r="S86" s="153">
        <f t="shared" si="14"/>
        <v>0</v>
      </c>
      <c r="T86" s="155"/>
    </row>
    <row r="87" spans="1:20" ht="13.5" customHeight="1">
      <c r="A87">
        <v>61</v>
      </c>
      <c r="B87" s="149"/>
      <c r="C87" s="171"/>
      <c r="D87" s="152"/>
      <c r="E87" s="172"/>
      <c r="F87" s="154"/>
      <c r="G87" s="173"/>
      <c r="H87" s="152"/>
      <c r="I87" s="172"/>
      <c r="J87" s="154"/>
      <c r="K87" s="173"/>
      <c r="L87" s="152"/>
      <c r="M87" s="172"/>
      <c r="N87" s="180"/>
      <c r="O87" s="172"/>
      <c r="P87" s="154">
        <f t="shared" si="11"/>
        <v>0</v>
      </c>
      <c r="Q87" s="153">
        <f t="shared" si="12"/>
        <v>0</v>
      </c>
      <c r="R87" s="174">
        <f t="shared" si="13"/>
        <v>0</v>
      </c>
      <c r="S87" s="153">
        <f t="shared" si="14"/>
        <v>0</v>
      </c>
      <c r="T87" s="155"/>
    </row>
    <row r="88" spans="1:20" ht="13.5" customHeight="1">
      <c r="A88">
        <v>62</v>
      </c>
      <c r="B88" s="149"/>
      <c r="C88" s="171"/>
      <c r="D88" s="152"/>
      <c r="E88" s="172"/>
      <c r="F88" s="154"/>
      <c r="G88" s="173"/>
      <c r="H88" s="152"/>
      <c r="I88" s="172"/>
      <c r="J88" s="154"/>
      <c r="K88" s="173"/>
      <c r="L88" s="152"/>
      <c r="M88" s="172"/>
      <c r="N88" s="180"/>
      <c r="O88" s="172"/>
      <c r="P88" s="154">
        <f t="shared" si="11"/>
        <v>0</v>
      </c>
      <c r="Q88" s="153">
        <f t="shared" si="12"/>
        <v>0</v>
      </c>
      <c r="R88" s="174">
        <f t="shared" si="13"/>
        <v>0</v>
      </c>
      <c r="S88" s="153">
        <f t="shared" si="14"/>
        <v>0</v>
      </c>
      <c r="T88" s="155"/>
    </row>
    <row r="89" spans="1:20" ht="13.5" customHeight="1">
      <c r="A89">
        <v>63</v>
      </c>
      <c r="B89" s="149"/>
      <c r="C89" s="171"/>
      <c r="D89" s="152"/>
      <c r="E89" s="172"/>
      <c r="F89" s="154"/>
      <c r="G89" s="173"/>
      <c r="H89" s="152"/>
      <c r="I89" s="172"/>
      <c r="J89" s="154"/>
      <c r="K89" s="173"/>
      <c r="L89" s="152"/>
      <c r="M89" s="172"/>
      <c r="N89" s="180"/>
      <c r="O89" s="172"/>
      <c r="P89" s="154">
        <f t="shared" si="11"/>
        <v>0</v>
      </c>
      <c r="Q89" s="153">
        <f t="shared" si="12"/>
        <v>0</v>
      </c>
      <c r="R89" s="174">
        <f t="shared" si="13"/>
        <v>0</v>
      </c>
      <c r="S89" s="153">
        <f t="shared" si="14"/>
        <v>0</v>
      </c>
      <c r="T89" s="155"/>
    </row>
    <row r="90" spans="1:20" ht="13.5" customHeight="1">
      <c r="A90">
        <v>64</v>
      </c>
      <c r="B90" s="149"/>
      <c r="C90" s="171"/>
      <c r="D90" s="152"/>
      <c r="E90" s="172"/>
      <c r="F90" s="154"/>
      <c r="G90" s="173"/>
      <c r="H90" s="152"/>
      <c r="I90" s="172"/>
      <c r="J90" s="154"/>
      <c r="K90" s="173"/>
      <c r="L90" s="152"/>
      <c r="M90" s="172"/>
      <c r="N90" s="151"/>
      <c r="O90" s="151"/>
      <c r="P90" s="154">
        <f t="shared" si="11"/>
        <v>0</v>
      </c>
      <c r="Q90" s="153">
        <f t="shared" si="12"/>
        <v>0</v>
      </c>
      <c r="R90" s="174">
        <f t="shared" si="13"/>
        <v>0</v>
      </c>
      <c r="S90" s="153">
        <f t="shared" si="14"/>
        <v>0</v>
      </c>
      <c r="T90" s="155"/>
    </row>
    <row r="91" spans="1:20" ht="13.5" customHeight="1">
      <c r="A91">
        <v>65</v>
      </c>
      <c r="B91" s="149"/>
      <c r="C91" s="171"/>
      <c r="D91" s="152"/>
      <c r="E91" s="172"/>
      <c r="F91" s="154"/>
      <c r="G91" s="173"/>
      <c r="H91" s="152"/>
      <c r="I91" s="172"/>
      <c r="J91" s="154"/>
      <c r="K91" s="173"/>
      <c r="L91" s="152"/>
      <c r="M91" s="172"/>
      <c r="N91" s="151"/>
      <c r="O91" s="151"/>
      <c r="P91" s="154">
        <f aca="true" t="shared" si="15" ref="P91:P96">SUM(D91+F91+H91+J91+L91)</f>
        <v>0</v>
      </c>
      <c r="Q91" s="153">
        <f aca="true" t="shared" si="16" ref="Q91:Q96">IF(P91&gt;0,AVERAGE(D91,F91,H91,J91,L91),0)</f>
        <v>0</v>
      </c>
      <c r="R91" s="174">
        <f aca="true" t="shared" si="17" ref="R91:R96">SUM(E91+G91+I91+K91+M91)</f>
        <v>0</v>
      </c>
      <c r="S91" s="153">
        <f aca="true" t="shared" si="18" ref="S91:S96">MIN(E91,G91,I91,K91,M91)</f>
        <v>0</v>
      </c>
      <c r="T91" s="155"/>
    </row>
    <row r="92" spans="1:20" ht="13.5" customHeight="1">
      <c r="A92">
        <v>66</v>
      </c>
      <c r="B92" s="149"/>
      <c r="C92" s="171"/>
      <c r="D92" s="152"/>
      <c r="E92" s="172"/>
      <c r="F92" s="154"/>
      <c r="G92" s="173"/>
      <c r="H92" s="152"/>
      <c r="I92" s="172"/>
      <c r="J92" s="154"/>
      <c r="K92" s="173"/>
      <c r="L92" s="152"/>
      <c r="M92" s="172"/>
      <c r="N92" s="151"/>
      <c r="O92" s="151"/>
      <c r="P92" s="154">
        <f t="shared" si="15"/>
        <v>0</v>
      </c>
      <c r="Q92" s="153">
        <f t="shared" si="16"/>
        <v>0</v>
      </c>
      <c r="R92" s="174">
        <f t="shared" si="17"/>
        <v>0</v>
      </c>
      <c r="S92" s="153">
        <f t="shared" si="18"/>
        <v>0</v>
      </c>
      <c r="T92" s="155"/>
    </row>
    <row r="93" spans="1:20" ht="13.5" customHeight="1">
      <c r="A93">
        <v>67</v>
      </c>
      <c r="B93" s="149"/>
      <c r="C93" s="171"/>
      <c r="D93" s="152"/>
      <c r="E93" s="172"/>
      <c r="F93" s="154"/>
      <c r="G93" s="173"/>
      <c r="H93" s="152"/>
      <c r="I93" s="172"/>
      <c r="J93" s="154"/>
      <c r="K93" s="173"/>
      <c r="L93" s="152"/>
      <c r="M93" s="172"/>
      <c r="N93" s="151"/>
      <c r="O93" s="151"/>
      <c r="P93" s="154">
        <f t="shared" si="15"/>
        <v>0</v>
      </c>
      <c r="Q93" s="153">
        <f t="shared" si="16"/>
        <v>0</v>
      </c>
      <c r="R93" s="174">
        <f t="shared" si="17"/>
        <v>0</v>
      </c>
      <c r="S93" s="153">
        <f t="shared" si="18"/>
        <v>0</v>
      </c>
      <c r="T93" s="155"/>
    </row>
    <row r="94" spans="1:20" ht="13.5" customHeight="1">
      <c r="A94">
        <v>68</v>
      </c>
      <c r="B94" s="149"/>
      <c r="C94" s="171"/>
      <c r="D94" s="152"/>
      <c r="E94" s="172"/>
      <c r="F94" s="154"/>
      <c r="G94" s="173"/>
      <c r="H94" s="152"/>
      <c r="I94" s="172"/>
      <c r="J94" s="154"/>
      <c r="K94" s="173"/>
      <c r="L94" s="152"/>
      <c r="M94" s="172"/>
      <c r="N94" s="151"/>
      <c r="O94" s="151"/>
      <c r="P94" s="154">
        <f t="shared" si="15"/>
        <v>0</v>
      </c>
      <c r="Q94" s="153">
        <f t="shared" si="16"/>
        <v>0</v>
      </c>
      <c r="R94" s="174">
        <f t="shared" si="17"/>
        <v>0</v>
      </c>
      <c r="S94" s="153">
        <f t="shared" si="18"/>
        <v>0</v>
      </c>
      <c r="T94" s="155"/>
    </row>
    <row r="95" spans="1:20" ht="13.5" customHeight="1">
      <c r="A95">
        <v>69</v>
      </c>
      <c r="B95" s="149"/>
      <c r="C95" s="171"/>
      <c r="D95" s="152"/>
      <c r="E95" s="172"/>
      <c r="F95" s="154"/>
      <c r="G95" s="173"/>
      <c r="H95" s="152"/>
      <c r="I95" s="172"/>
      <c r="J95" s="154"/>
      <c r="K95" s="173"/>
      <c r="L95" s="152"/>
      <c r="M95" s="172"/>
      <c r="N95" s="151"/>
      <c r="O95" s="151"/>
      <c r="P95" s="154">
        <f t="shared" si="15"/>
        <v>0</v>
      </c>
      <c r="Q95" s="153">
        <f t="shared" si="16"/>
        <v>0</v>
      </c>
      <c r="R95" s="174">
        <f t="shared" si="17"/>
        <v>0</v>
      </c>
      <c r="S95" s="153">
        <f t="shared" si="18"/>
        <v>0</v>
      </c>
      <c r="T95" s="155"/>
    </row>
    <row r="96" spans="1:20" ht="13.5" customHeight="1">
      <c r="A96">
        <v>70</v>
      </c>
      <c r="B96" s="149"/>
      <c r="C96" s="171"/>
      <c r="D96" s="152"/>
      <c r="E96" s="172"/>
      <c r="F96" s="154"/>
      <c r="G96" s="173"/>
      <c r="H96" s="152"/>
      <c r="I96" s="172"/>
      <c r="J96" s="154"/>
      <c r="K96" s="173"/>
      <c r="L96" s="152"/>
      <c r="M96" s="172"/>
      <c r="N96" s="151"/>
      <c r="O96" s="151"/>
      <c r="P96" s="154">
        <f t="shared" si="15"/>
        <v>0</v>
      </c>
      <c r="Q96" s="153">
        <f t="shared" si="16"/>
        <v>0</v>
      </c>
      <c r="R96" s="174">
        <f t="shared" si="17"/>
        <v>0</v>
      </c>
      <c r="S96" s="153">
        <f t="shared" si="18"/>
        <v>0</v>
      </c>
      <c r="T96" s="155"/>
    </row>
    <row r="97" ht="13.5" customHeight="1"/>
  </sheetData>
  <sheetProtection/>
  <mergeCells count="2">
    <mergeCell ref="C1:R1"/>
    <mergeCell ref="B23:R23"/>
  </mergeCells>
  <printOptions/>
  <pageMargins left="0.7479166666666667" right="0.7479166666666667" top="0.22986111111111113" bottom="0.3902777777777778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H119"/>
  <sheetViews>
    <sheetView zoomScale="70" zoomScaleNormal="70" zoomScalePageLayoutView="0" workbookViewId="0" topLeftCell="A1">
      <selection activeCell="H41" sqref="H4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4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20" max="20" width="14.625" style="0" customWidth="1"/>
  </cols>
  <sheetData>
    <row r="1" spans="3:18" ht="37.5" customHeight="1">
      <c r="C1" s="197" t="s">
        <v>362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3:8" ht="24.75">
      <c r="C2" s="144"/>
      <c r="D2" s="6"/>
      <c r="E2" s="6"/>
      <c r="F2" s="6"/>
      <c r="G2" s="6"/>
      <c r="H2" s="6"/>
    </row>
    <row r="4" spans="3:18" ht="14.25">
      <c r="C4" s="145" t="s">
        <v>5</v>
      </c>
      <c r="D4" s="13" t="s">
        <v>344</v>
      </c>
      <c r="E4" s="146" t="s">
        <v>345</v>
      </c>
      <c r="F4" s="12" t="s">
        <v>346</v>
      </c>
      <c r="G4" s="133" t="s">
        <v>347</v>
      </c>
      <c r="H4" s="147" t="s">
        <v>348</v>
      </c>
      <c r="I4" s="146" t="s">
        <v>349</v>
      </c>
      <c r="J4" s="12" t="s">
        <v>350</v>
      </c>
      <c r="K4" s="133" t="s">
        <v>351</v>
      </c>
      <c r="L4" s="147" t="s">
        <v>352</v>
      </c>
      <c r="M4" s="146" t="s">
        <v>353</v>
      </c>
      <c r="N4" s="12" t="s">
        <v>354</v>
      </c>
      <c r="O4" s="133" t="s">
        <v>355</v>
      </c>
      <c r="P4" s="12" t="s">
        <v>10</v>
      </c>
      <c r="Q4" s="133" t="s">
        <v>356</v>
      </c>
      <c r="R4" s="148" t="s">
        <v>357</v>
      </c>
    </row>
    <row r="5" spans="2:18" ht="14.25">
      <c r="B5">
        <v>1</v>
      </c>
      <c r="C5" s="149" t="s">
        <v>88</v>
      </c>
      <c r="D5" s="150">
        <v>1119</v>
      </c>
      <c r="E5" s="151">
        <v>20</v>
      </c>
      <c r="F5" s="152"/>
      <c r="G5" s="153"/>
      <c r="H5" s="154"/>
      <c r="I5" s="151"/>
      <c r="J5" s="152"/>
      <c r="K5" s="153"/>
      <c r="L5" s="154"/>
      <c r="M5" s="151"/>
      <c r="N5" s="152"/>
      <c r="O5" s="153"/>
      <c r="P5" s="152">
        <f aca="true" t="shared" si="0" ref="P5:P21">SUM(D5+F5+H5+J5+L5)</f>
        <v>1119</v>
      </c>
      <c r="Q5" s="153">
        <f aca="true" t="shared" si="1" ref="Q5:Q21">IF(P5&gt;0,AVERAGE(D5,F5,H5,J5,L5),0)</f>
        <v>1119</v>
      </c>
      <c r="R5" s="155">
        <f aca="true" t="shared" si="2" ref="R5:R21">SUM(E5+G5+I5+K5+M5)</f>
        <v>20</v>
      </c>
    </row>
    <row r="6" spans="2:26" ht="14.25">
      <c r="B6">
        <v>2</v>
      </c>
      <c r="C6" s="149" t="s">
        <v>105</v>
      </c>
      <c r="D6" s="150">
        <v>1105</v>
      </c>
      <c r="E6" s="151">
        <v>17</v>
      </c>
      <c r="F6" s="152"/>
      <c r="G6" s="153"/>
      <c r="H6" s="154"/>
      <c r="I6" s="151"/>
      <c r="J6" s="152"/>
      <c r="K6" s="153"/>
      <c r="L6" s="154"/>
      <c r="M6" s="151"/>
      <c r="N6" s="152"/>
      <c r="O6" s="153"/>
      <c r="P6" s="152">
        <f t="shared" si="0"/>
        <v>1105</v>
      </c>
      <c r="Q6" s="153">
        <f t="shared" si="1"/>
        <v>1105</v>
      </c>
      <c r="R6" s="155">
        <f t="shared" si="2"/>
        <v>17</v>
      </c>
      <c r="Z6" s="48"/>
    </row>
    <row r="7" spans="2:26" ht="14.25">
      <c r="B7">
        <v>3</v>
      </c>
      <c r="C7" s="149" t="s">
        <v>117</v>
      </c>
      <c r="D7" s="150">
        <v>1088</v>
      </c>
      <c r="E7" s="151">
        <v>14</v>
      </c>
      <c r="F7" s="152"/>
      <c r="G7" s="153"/>
      <c r="H7" s="154"/>
      <c r="I7" s="151"/>
      <c r="J7" s="152"/>
      <c r="K7" s="153"/>
      <c r="L7" s="154"/>
      <c r="M7" s="151"/>
      <c r="N7" s="152"/>
      <c r="O7" s="153"/>
      <c r="P7" s="152">
        <f t="shared" si="0"/>
        <v>1088</v>
      </c>
      <c r="Q7" s="153">
        <f t="shared" si="1"/>
        <v>1088</v>
      </c>
      <c r="R7" s="155">
        <f t="shared" si="2"/>
        <v>14</v>
      </c>
      <c r="S7" s="139"/>
      <c r="Z7" s="48"/>
    </row>
    <row r="8" spans="2:26" ht="14.25">
      <c r="B8">
        <v>4</v>
      </c>
      <c r="C8" s="149" t="s">
        <v>131</v>
      </c>
      <c r="D8" s="150">
        <v>1080</v>
      </c>
      <c r="E8" s="151">
        <v>12</v>
      </c>
      <c r="F8" s="152"/>
      <c r="G8" s="153"/>
      <c r="H8" s="154"/>
      <c r="I8" s="151"/>
      <c r="J8" s="152"/>
      <c r="K8" s="153"/>
      <c r="L8" s="154"/>
      <c r="M8" s="151"/>
      <c r="N8" s="152"/>
      <c r="O8" s="153"/>
      <c r="P8" s="152">
        <f t="shared" si="0"/>
        <v>1080</v>
      </c>
      <c r="Q8" s="153">
        <f t="shared" si="1"/>
        <v>1080</v>
      </c>
      <c r="R8" s="155">
        <f t="shared" si="2"/>
        <v>12</v>
      </c>
      <c r="Z8" s="48"/>
    </row>
    <row r="9" spans="2:26" ht="14.25">
      <c r="B9">
        <v>5</v>
      </c>
      <c r="C9" s="149" t="s">
        <v>142</v>
      </c>
      <c r="D9" s="150">
        <v>1071</v>
      </c>
      <c r="E9" s="151">
        <v>11</v>
      </c>
      <c r="F9" s="152"/>
      <c r="G9" s="153"/>
      <c r="H9" s="154"/>
      <c r="I9" s="151"/>
      <c r="J9" s="152"/>
      <c r="K9" s="153"/>
      <c r="L9" s="154"/>
      <c r="M9" s="151"/>
      <c r="N9" s="152"/>
      <c r="O9" s="153"/>
      <c r="P9" s="152">
        <f t="shared" si="0"/>
        <v>1071</v>
      </c>
      <c r="Q9" s="153">
        <f t="shared" si="1"/>
        <v>1071</v>
      </c>
      <c r="R9" s="155">
        <f t="shared" si="2"/>
        <v>11</v>
      </c>
      <c r="Z9" s="48"/>
    </row>
    <row r="10" spans="2:26" ht="14.25">
      <c r="B10">
        <v>6</v>
      </c>
      <c r="C10" s="156" t="s">
        <v>143</v>
      </c>
      <c r="D10" s="150">
        <v>1026</v>
      </c>
      <c r="E10" s="151">
        <v>10</v>
      </c>
      <c r="F10" s="152"/>
      <c r="G10" s="153"/>
      <c r="H10" s="154"/>
      <c r="I10" s="151"/>
      <c r="J10" s="152"/>
      <c r="K10" s="153"/>
      <c r="L10" s="154"/>
      <c r="M10" s="151"/>
      <c r="N10" s="152"/>
      <c r="O10" s="153"/>
      <c r="P10" s="152">
        <f t="shared" si="0"/>
        <v>1026</v>
      </c>
      <c r="Q10" s="153">
        <f t="shared" si="1"/>
        <v>1026</v>
      </c>
      <c r="R10" s="155">
        <f t="shared" si="2"/>
        <v>10</v>
      </c>
      <c r="Z10" s="48"/>
    </row>
    <row r="11" spans="2:26" ht="14.25">
      <c r="B11">
        <v>7</v>
      </c>
      <c r="C11" s="149" t="s">
        <v>146</v>
      </c>
      <c r="D11" s="150">
        <v>1025</v>
      </c>
      <c r="E11" s="151">
        <v>9</v>
      </c>
      <c r="F11" s="152"/>
      <c r="G11" s="153"/>
      <c r="H11" s="154"/>
      <c r="I11" s="151"/>
      <c r="J11" s="160"/>
      <c r="K11" s="161"/>
      <c r="L11" s="154"/>
      <c r="M11" s="151"/>
      <c r="N11" s="152"/>
      <c r="O11" s="153"/>
      <c r="P11" s="152">
        <f t="shared" si="0"/>
        <v>1025</v>
      </c>
      <c r="Q11" s="153">
        <f t="shared" si="1"/>
        <v>1025</v>
      </c>
      <c r="R11" s="155">
        <f t="shared" si="2"/>
        <v>9</v>
      </c>
      <c r="Z11" s="48"/>
    </row>
    <row r="12" spans="2:26" ht="14.25">
      <c r="B12">
        <v>8</v>
      </c>
      <c r="C12" s="149" t="s">
        <v>154</v>
      </c>
      <c r="D12" s="150">
        <v>1007</v>
      </c>
      <c r="E12" s="151">
        <v>8</v>
      </c>
      <c r="F12" s="152"/>
      <c r="G12" s="153"/>
      <c r="H12" s="154"/>
      <c r="I12" s="151"/>
      <c r="J12" s="152"/>
      <c r="K12" s="153"/>
      <c r="L12" s="154"/>
      <c r="M12" s="151"/>
      <c r="N12" s="152"/>
      <c r="O12" s="153"/>
      <c r="P12" s="152">
        <f t="shared" si="0"/>
        <v>1007</v>
      </c>
      <c r="Q12" s="153">
        <f t="shared" si="1"/>
        <v>1007</v>
      </c>
      <c r="R12" s="155">
        <f t="shared" si="2"/>
        <v>8</v>
      </c>
      <c r="Z12" s="48"/>
    </row>
    <row r="13" spans="2:26" ht="14.25">
      <c r="B13">
        <v>9</v>
      </c>
      <c r="C13" s="149" t="s">
        <v>162</v>
      </c>
      <c r="D13" s="150">
        <v>836</v>
      </c>
      <c r="E13" s="151">
        <v>7</v>
      </c>
      <c r="F13" s="152"/>
      <c r="G13" s="153"/>
      <c r="H13" s="154"/>
      <c r="I13" s="151"/>
      <c r="J13" s="152"/>
      <c r="K13" s="153"/>
      <c r="L13" s="154"/>
      <c r="M13" s="151"/>
      <c r="N13" s="152"/>
      <c r="O13" s="153"/>
      <c r="P13" s="152">
        <f t="shared" si="0"/>
        <v>836</v>
      </c>
      <c r="Q13" s="153">
        <f t="shared" si="1"/>
        <v>836</v>
      </c>
      <c r="R13" s="155">
        <f t="shared" si="2"/>
        <v>7</v>
      </c>
      <c r="Z13" s="73"/>
    </row>
    <row r="14" spans="2:26" ht="14.25">
      <c r="B14">
        <v>10</v>
      </c>
      <c r="C14" s="149" t="s">
        <v>163</v>
      </c>
      <c r="D14" s="150">
        <v>835</v>
      </c>
      <c r="E14" s="151">
        <v>6</v>
      </c>
      <c r="F14" s="152"/>
      <c r="G14" s="153"/>
      <c r="H14" s="154"/>
      <c r="I14" s="151"/>
      <c r="J14" s="152"/>
      <c r="K14" s="153"/>
      <c r="L14" s="154"/>
      <c r="M14" s="151"/>
      <c r="N14" s="152"/>
      <c r="O14" s="153"/>
      <c r="P14" s="152">
        <f t="shared" si="0"/>
        <v>835</v>
      </c>
      <c r="Q14" s="153">
        <f t="shared" si="1"/>
        <v>835</v>
      </c>
      <c r="R14" s="155">
        <f t="shared" si="2"/>
        <v>6</v>
      </c>
      <c r="Z14" s="48"/>
    </row>
    <row r="15" spans="2:26" ht="14.25">
      <c r="B15">
        <v>11</v>
      </c>
      <c r="C15" s="149"/>
      <c r="D15" s="150"/>
      <c r="E15" s="151"/>
      <c r="F15" s="152"/>
      <c r="G15" s="153"/>
      <c r="H15" s="154"/>
      <c r="I15" s="151"/>
      <c r="J15" s="152"/>
      <c r="K15" s="153"/>
      <c r="L15" s="154"/>
      <c r="M15" s="151"/>
      <c r="N15" s="152"/>
      <c r="O15" s="153"/>
      <c r="P15" s="152">
        <f t="shared" si="0"/>
        <v>0</v>
      </c>
      <c r="Q15" s="153">
        <f t="shared" si="1"/>
        <v>0</v>
      </c>
      <c r="R15" s="155">
        <f t="shared" si="2"/>
        <v>0</v>
      </c>
      <c r="Z15" s="48"/>
    </row>
    <row r="16" spans="2:26" ht="14.25">
      <c r="B16">
        <v>12</v>
      </c>
      <c r="C16" s="164"/>
      <c r="D16" s="158"/>
      <c r="E16" s="159"/>
      <c r="F16" s="160"/>
      <c r="G16" s="161"/>
      <c r="H16" s="162"/>
      <c r="I16" s="159"/>
      <c r="J16" s="160"/>
      <c r="K16" s="161"/>
      <c r="L16" s="162"/>
      <c r="M16" s="159"/>
      <c r="N16" s="160"/>
      <c r="O16" s="161"/>
      <c r="P16" s="160">
        <f t="shared" si="0"/>
        <v>0</v>
      </c>
      <c r="Q16" s="153">
        <f t="shared" si="1"/>
        <v>0</v>
      </c>
      <c r="R16" s="163">
        <f t="shared" si="2"/>
        <v>0</v>
      </c>
      <c r="Z16" s="48"/>
    </row>
    <row r="17" spans="2:26" ht="14.25">
      <c r="B17">
        <v>13</v>
      </c>
      <c r="C17" s="149"/>
      <c r="D17" s="150"/>
      <c r="E17" s="151"/>
      <c r="F17" s="152"/>
      <c r="G17" s="153"/>
      <c r="H17" s="154"/>
      <c r="I17" s="151"/>
      <c r="J17" s="152"/>
      <c r="K17" s="153"/>
      <c r="L17" s="154"/>
      <c r="M17" s="151"/>
      <c r="N17" s="152"/>
      <c r="O17" s="153"/>
      <c r="P17" s="152">
        <f t="shared" si="0"/>
        <v>0</v>
      </c>
      <c r="Q17" s="153">
        <f t="shared" si="1"/>
        <v>0</v>
      </c>
      <c r="R17" s="155">
        <f t="shared" si="2"/>
        <v>0</v>
      </c>
      <c r="Z17" s="48"/>
    </row>
    <row r="18" spans="2:26" ht="14.25">
      <c r="B18">
        <v>14</v>
      </c>
      <c r="C18" s="164"/>
      <c r="D18" s="158"/>
      <c r="E18" s="159"/>
      <c r="F18" s="160"/>
      <c r="G18" s="161"/>
      <c r="H18" s="162"/>
      <c r="I18" s="159"/>
      <c r="J18" s="160"/>
      <c r="K18" s="161"/>
      <c r="L18" s="162"/>
      <c r="M18" s="159"/>
      <c r="N18" s="160"/>
      <c r="O18" s="161"/>
      <c r="P18" s="160">
        <f t="shared" si="0"/>
        <v>0</v>
      </c>
      <c r="Q18" s="153">
        <f t="shared" si="1"/>
        <v>0</v>
      </c>
      <c r="R18" s="163">
        <f t="shared" si="2"/>
        <v>0</v>
      </c>
      <c r="Z18" s="48"/>
    </row>
    <row r="19" spans="2:18" ht="14.25">
      <c r="B19">
        <v>15</v>
      </c>
      <c r="C19" s="156"/>
      <c r="D19" s="150"/>
      <c r="E19" s="151"/>
      <c r="F19" s="152"/>
      <c r="G19" s="153"/>
      <c r="H19" s="154"/>
      <c r="I19" s="151"/>
      <c r="J19" s="152"/>
      <c r="K19" s="153"/>
      <c r="L19" s="154"/>
      <c r="M19" s="151"/>
      <c r="N19" s="152"/>
      <c r="O19" s="153"/>
      <c r="P19" s="152">
        <f t="shared" si="0"/>
        <v>0</v>
      </c>
      <c r="Q19" s="153">
        <f t="shared" si="1"/>
        <v>0</v>
      </c>
      <c r="R19" s="155">
        <f t="shared" si="2"/>
        <v>0</v>
      </c>
    </row>
    <row r="20" spans="2:18" ht="14.25">
      <c r="B20">
        <v>16</v>
      </c>
      <c r="C20" s="149"/>
      <c r="D20" s="150"/>
      <c r="E20" s="151"/>
      <c r="F20" s="152"/>
      <c r="G20" s="153"/>
      <c r="H20" s="154"/>
      <c r="I20" s="151"/>
      <c r="J20" s="152"/>
      <c r="K20" s="153"/>
      <c r="L20" s="154"/>
      <c r="M20" s="151"/>
      <c r="N20" s="152"/>
      <c r="O20" s="153"/>
      <c r="P20" s="152">
        <f t="shared" si="0"/>
        <v>0</v>
      </c>
      <c r="Q20" s="153">
        <f t="shared" si="1"/>
        <v>0</v>
      </c>
      <c r="R20" s="155">
        <f t="shared" si="2"/>
        <v>0</v>
      </c>
    </row>
    <row r="21" spans="2:18" ht="14.25">
      <c r="B21">
        <v>17</v>
      </c>
      <c r="C21" s="149"/>
      <c r="D21" s="150"/>
      <c r="E21" s="151"/>
      <c r="F21" s="152"/>
      <c r="G21" s="153"/>
      <c r="H21" s="154"/>
      <c r="I21" s="151"/>
      <c r="J21" s="152"/>
      <c r="K21" s="153"/>
      <c r="L21" s="154"/>
      <c r="M21" s="151"/>
      <c r="N21" s="151"/>
      <c r="O21" s="151"/>
      <c r="P21" s="152">
        <f t="shared" si="0"/>
        <v>0</v>
      </c>
      <c r="Q21" s="153">
        <f t="shared" si="1"/>
        <v>0</v>
      </c>
      <c r="R21" s="155">
        <f t="shared" si="2"/>
        <v>0</v>
      </c>
    </row>
    <row r="22" ht="12.75">
      <c r="C22" s="139"/>
    </row>
    <row r="23" spans="2:18" ht="24.75">
      <c r="B23" s="197" t="s">
        <v>363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</row>
    <row r="24" spans="2:8" ht="24.75">
      <c r="B24" s="144"/>
      <c r="C24" s="144"/>
      <c r="D24" s="6"/>
      <c r="E24" s="6"/>
      <c r="F24" s="6"/>
      <c r="G24" s="6"/>
      <c r="H24" s="6"/>
    </row>
    <row r="26" spans="2:20" ht="14.25">
      <c r="B26" s="145" t="s">
        <v>2</v>
      </c>
      <c r="C26" s="166" t="s">
        <v>5</v>
      </c>
      <c r="D26" s="12" t="s">
        <v>344</v>
      </c>
      <c r="E26" s="167" t="s">
        <v>345</v>
      </c>
      <c r="F26" s="147" t="s">
        <v>346</v>
      </c>
      <c r="G26" s="168" t="s">
        <v>347</v>
      </c>
      <c r="H26" s="12" t="s">
        <v>348</v>
      </c>
      <c r="I26" s="167" t="s">
        <v>349</v>
      </c>
      <c r="J26" s="147" t="s">
        <v>350</v>
      </c>
      <c r="K26" s="168" t="s">
        <v>351</v>
      </c>
      <c r="L26" s="12" t="s">
        <v>352</v>
      </c>
      <c r="M26" s="167" t="s">
        <v>353</v>
      </c>
      <c r="N26" s="12" t="s">
        <v>354</v>
      </c>
      <c r="O26" s="133" t="s">
        <v>355</v>
      </c>
      <c r="P26" s="147" t="s">
        <v>10</v>
      </c>
      <c r="Q26" s="168" t="s">
        <v>356</v>
      </c>
      <c r="R26" s="169" t="s">
        <v>357</v>
      </c>
      <c r="S26" s="168" t="s">
        <v>359</v>
      </c>
      <c r="T26" s="170"/>
    </row>
    <row r="27" spans="1:34" ht="14.25">
      <c r="A27">
        <v>1</v>
      </c>
      <c r="B27" s="149" t="s">
        <v>89</v>
      </c>
      <c r="C27" s="171" t="s">
        <v>90</v>
      </c>
      <c r="D27" s="152">
        <v>389</v>
      </c>
      <c r="E27" s="172">
        <v>30</v>
      </c>
      <c r="F27" s="154"/>
      <c r="G27" s="173"/>
      <c r="H27" s="152"/>
      <c r="I27" s="172"/>
      <c r="J27" s="154"/>
      <c r="K27" s="173"/>
      <c r="L27" s="152"/>
      <c r="M27" s="172"/>
      <c r="N27" s="152"/>
      <c r="O27" s="153"/>
      <c r="P27" s="154">
        <f aca="true" t="shared" si="3" ref="P27:P58">SUM(D27+F27+H27+J27+L27)</f>
        <v>389</v>
      </c>
      <c r="Q27" s="153">
        <f aca="true" t="shared" si="4" ref="Q27:Q58">IF(P27&gt;0,AVERAGE(D27,F27,H27,J27,L27),0)</f>
        <v>389</v>
      </c>
      <c r="R27" s="174">
        <f aca="true" t="shared" si="5" ref="R27:R58">SUM(E27+G27+I27+K27+M27)</f>
        <v>30</v>
      </c>
      <c r="S27" s="153">
        <f aca="true" t="shared" si="6" ref="S27:S58">MIN(E27,G27,I27,K27,M27)</f>
        <v>30</v>
      </c>
      <c r="T27" s="155"/>
      <c r="W27" s="48"/>
      <c r="Z27" s="71"/>
      <c r="AA27" s="71"/>
      <c r="AB27" s="71"/>
      <c r="AC27" s="71"/>
      <c r="AD27" s="71"/>
      <c r="AE27" s="41"/>
      <c r="AF27" s="71"/>
      <c r="AG27" s="71"/>
      <c r="AH27" s="71"/>
    </row>
    <row r="28" spans="1:34" ht="14.25">
      <c r="A28">
        <v>2</v>
      </c>
      <c r="B28" s="149" t="s">
        <v>91</v>
      </c>
      <c r="C28" s="171" t="s">
        <v>92</v>
      </c>
      <c r="D28" s="152">
        <v>384</v>
      </c>
      <c r="E28" s="172">
        <v>26</v>
      </c>
      <c r="F28" s="154"/>
      <c r="G28" s="173"/>
      <c r="H28" s="152"/>
      <c r="I28" s="172"/>
      <c r="J28" s="154"/>
      <c r="K28" s="173"/>
      <c r="L28" s="152"/>
      <c r="M28" s="172"/>
      <c r="N28" s="152"/>
      <c r="O28" s="153"/>
      <c r="P28" s="154">
        <f t="shared" si="3"/>
        <v>384</v>
      </c>
      <c r="Q28" s="153">
        <f t="shared" si="4"/>
        <v>384</v>
      </c>
      <c r="R28" s="174">
        <f t="shared" si="5"/>
        <v>26</v>
      </c>
      <c r="S28" s="153">
        <f t="shared" si="6"/>
        <v>26</v>
      </c>
      <c r="T28" s="155"/>
      <c r="W28" s="48"/>
      <c r="Z28" s="71"/>
      <c r="AA28" s="48"/>
      <c r="AB28" s="71"/>
      <c r="AC28" s="71"/>
      <c r="AD28" s="71"/>
      <c r="AE28" s="41"/>
      <c r="AF28" s="71"/>
      <c r="AG28" s="71"/>
      <c r="AH28" s="71"/>
    </row>
    <row r="29" spans="1:34" ht="14.25">
      <c r="A29">
        <v>3</v>
      </c>
      <c r="B29" s="149" t="s">
        <v>94</v>
      </c>
      <c r="C29" s="171" t="s">
        <v>22</v>
      </c>
      <c r="D29" s="152">
        <v>378</v>
      </c>
      <c r="E29" s="172">
        <v>24</v>
      </c>
      <c r="F29" s="154"/>
      <c r="G29" s="173"/>
      <c r="H29" s="152"/>
      <c r="I29" s="172"/>
      <c r="J29" s="154"/>
      <c r="K29" s="173"/>
      <c r="L29" s="152"/>
      <c r="M29" s="172"/>
      <c r="N29" s="152"/>
      <c r="O29" s="153"/>
      <c r="P29" s="154">
        <f t="shared" si="3"/>
        <v>378</v>
      </c>
      <c r="Q29" s="153">
        <f t="shared" si="4"/>
        <v>378</v>
      </c>
      <c r="R29" s="174">
        <f t="shared" si="5"/>
        <v>24</v>
      </c>
      <c r="S29" s="153">
        <f t="shared" si="6"/>
        <v>24</v>
      </c>
      <c r="T29" s="155"/>
      <c r="W29" s="48"/>
      <c r="Z29" s="71"/>
      <c r="AA29" s="48"/>
      <c r="AB29" s="48"/>
      <c r="AC29" s="71"/>
      <c r="AD29" s="71"/>
      <c r="AE29" s="41"/>
      <c r="AF29" s="71"/>
      <c r="AG29" s="71"/>
      <c r="AH29" s="71"/>
    </row>
    <row r="30" spans="1:34" ht="14.25">
      <c r="A30">
        <v>4</v>
      </c>
      <c r="B30" s="149" t="s">
        <v>96</v>
      </c>
      <c r="C30" s="171" t="s">
        <v>97</v>
      </c>
      <c r="D30" s="152">
        <v>374</v>
      </c>
      <c r="E30" s="172">
        <v>22</v>
      </c>
      <c r="F30" s="154"/>
      <c r="G30" s="173"/>
      <c r="H30" s="152"/>
      <c r="I30" s="172"/>
      <c r="J30" s="154"/>
      <c r="K30" s="173"/>
      <c r="L30" s="152"/>
      <c r="M30" s="172"/>
      <c r="N30" s="152"/>
      <c r="O30" s="153"/>
      <c r="P30" s="154">
        <f t="shared" si="3"/>
        <v>374</v>
      </c>
      <c r="Q30" s="153">
        <f t="shared" si="4"/>
        <v>374</v>
      </c>
      <c r="R30" s="174">
        <f t="shared" si="5"/>
        <v>22</v>
      </c>
      <c r="S30" s="153">
        <f t="shared" si="6"/>
        <v>22</v>
      </c>
      <c r="T30" s="155"/>
      <c r="W30" s="48"/>
      <c r="Z30" s="71"/>
      <c r="AA30" s="48"/>
      <c r="AB30" s="48"/>
      <c r="AC30" s="71"/>
      <c r="AD30" s="71"/>
      <c r="AE30" s="41"/>
      <c r="AF30" s="71"/>
      <c r="AG30" s="71"/>
      <c r="AH30" s="71"/>
    </row>
    <row r="31" spans="1:34" ht="14.25">
      <c r="A31">
        <v>5</v>
      </c>
      <c r="B31" s="149" t="s">
        <v>99</v>
      </c>
      <c r="C31" s="171" t="s">
        <v>27</v>
      </c>
      <c r="D31" s="152">
        <v>373</v>
      </c>
      <c r="E31" s="172">
        <v>21</v>
      </c>
      <c r="F31" s="154"/>
      <c r="G31" s="173"/>
      <c r="H31" s="152"/>
      <c r="I31" s="172"/>
      <c r="J31" s="154"/>
      <c r="K31" s="173"/>
      <c r="L31" s="152"/>
      <c r="M31" s="172"/>
      <c r="N31" s="152"/>
      <c r="O31" s="153"/>
      <c r="P31" s="154">
        <f t="shared" si="3"/>
        <v>373</v>
      </c>
      <c r="Q31" s="153">
        <f t="shared" si="4"/>
        <v>373</v>
      </c>
      <c r="R31" s="174">
        <f t="shared" si="5"/>
        <v>21</v>
      </c>
      <c r="S31" s="153">
        <f t="shared" si="6"/>
        <v>21</v>
      </c>
      <c r="T31" s="155"/>
      <c r="W31" s="48"/>
      <c r="Z31" s="71"/>
      <c r="AA31" s="48"/>
      <c r="AB31" s="48"/>
      <c r="AC31" s="71"/>
      <c r="AD31" s="71"/>
      <c r="AE31" s="41"/>
      <c r="AF31" s="71"/>
      <c r="AG31" s="71"/>
      <c r="AH31" s="71"/>
    </row>
    <row r="32" spans="1:34" ht="14.25">
      <c r="A32">
        <v>6</v>
      </c>
      <c r="B32" s="149" t="s">
        <v>100</v>
      </c>
      <c r="C32" s="171" t="s">
        <v>22</v>
      </c>
      <c r="D32" s="152">
        <v>366</v>
      </c>
      <c r="E32" s="172">
        <v>20</v>
      </c>
      <c r="F32" s="154"/>
      <c r="G32" s="173"/>
      <c r="H32" s="152"/>
      <c r="I32" s="172"/>
      <c r="J32" s="154"/>
      <c r="K32" s="173"/>
      <c r="L32" s="152"/>
      <c r="M32" s="172"/>
      <c r="N32" s="152"/>
      <c r="O32" s="153"/>
      <c r="P32" s="154">
        <f t="shared" si="3"/>
        <v>366</v>
      </c>
      <c r="Q32" s="153">
        <f t="shared" si="4"/>
        <v>366</v>
      </c>
      <c r="R32" s="174">
        <f t="shared" si="5"/>
        <v>20</v>
      </c>
      <c r="S32" s="153">
        <f t="shared" si="6"/>
        <v>20</v>
      </c>
      <c r="T32" s="155"/>
      <c r="W32" s="48"/>
      <c r="Z32" s="71"/>
      <c r="AA32" s="48"/>
      <c r="AB32" s="48"/>
      <c r="AC32" s="71"/>
      <c r="AD32" s="71"/>
      <c r="AE32" s="41"/>
      <c r="AF32" s="71"/>
      <c r="AG32" s="71"/>
      <c r="AH32" s="71"/>
    </row>
    <row r="33" spans="1:34" ht="14.25">
      <c r="A33">
        <v>7</v>
      </c>
      <c r="B33" s="149" t="s">
        <v>101</v>
      </c>
      <c r="C33" s="171" t="s">
        <v>102</v>
      </c>
      <c r="D33" s="152">
        <v>365</v>
      </c>
      <c r="E33" s="172">
        <v>19</v>
      </c>
      <c r="F33" s="154"/>
      <c r="G33" s="173"/>
      <c r="H33" s="152"/>
      <c r="I33" s="172"/>
      <c r="J33" s="154"/>
      <c r="K33" s="173"/>
      <c r="L33" s="152"/>
      <c r="M33" s="172"/>
      <c r="N33" s="152"/>
      <c r="O33" s="153"/>
      <c r="P33" s="154">
        <f t="shared" si="3"/>
        <v>365</v>
      </c>
      <c r="Q33" s="153">
        <f t="shared" si="4"/>
        <v>365</v>
      </c>
      <c r="R33" s="174">
        <f t="shared" si="5"/>
        <v>19</v>
      </c>
      <c r="S33" s="153">
        <f t="shared" si="6"/>
        <v>19</v>
      </c>
      <c r="T33" s="155"/>
      <c r="W33" s="48"/>
      <c r="Z33" s="71"/>
      <c r="AA33" s="48"/>
      <c r="AB33" s="48"/>
      <c r="AC33" s="71"/>
      <c r="AD33" s="71"/>
      <c r="AE33" s="41"/>
      <c r="AF33" s="71"/>
      <c r="AG33" s="71"/>
      <c r="AH33" s="71"/>
    </row>
    <row r="34" spans="1:34" ht="14.25">
      <c r="A34">
        <v>8</v>
      </c>
      <c r="B34" s="149" t="s">
        <v>103</v>
      </c>
      <c r="C34" s="171" t="s">
        <v>104</v>
      </c>
      <c r="D34" s="152">
        <v>365</v>
      </c>
      <c r="E34" s="172">
        <v>18</v>
      </c>
      <c r="F34" s="154"/>
      <c r="G34" s="173"/>
      <c r="H34" s="152"/>
      <c r="I34" s="172"/>
      <c r="J34" s="154"/>
      <c r="K34" s="173"/>
      <c r="L34" s="152"/>
      <c r="M34" s="172"/>
      <c r="N34" s="152"/>
      <c r="O34" s="153"/>
      <c r="P34" s="154">
        <f t="shared" si="3"/>
        <v>365</v>
      </c>
      <c r="Q34" s="153">
        <f t="shared" si="4"/>
        <v>365</v>
      </c>
      <c r="R34" s="174">
        <f t="shared" si="5"/>
        <v>18</v>
      </c>
      <c r="S34" s="153">
        <f t="shared" si="6"/>
        <v>18</v>
      </c>
      <c r="T34" s="155"/>
      <c r="W34" s="48"/>
      <c r="Z34" s="71"/>
      <c r="AA34" s="48"/>
      <c r="AB34" s="48"/>
      <c r="AC34" s="71"/>
      <c r="AD34" s="71"/>
      <c r="AE34" s="41"/>
      <c r="AF34" s="71"/>
      <c r="AG34" s="71"/>
      <c r="AH34" s="71"/>
    </row>
    <row r="35" spans="1:34" ht="14.25">
      <c r="A35">
        <v>9</v>
      </c>
      <c r="B35" s="149" t="s">
        <v>106</v>
      </c>
      <c r="C35" s="171" t="s">
        <v>107</v>
      </c>
      <c r="D35" s="152">
        <v>363</v>
      </c>
      <c r="E35" s="172">
        <v>17</v>
      </c>
      <c r="F35" s="154"/>
      <c r="G35" s="173"/>
      <c r="H35" s="152"/>
      <c r="I35" s="172"/>
      <c r="J35" s="154"/>
      <c r="K35" s="173"/>
      <c r="L35" s="152"/>
      <c r="M35" s="172"/>
      <c r="N35" s="152"/>
      <c r="O35" s="153"/>
      <c r="P35" s="154">
        <f t="shared" si="3"/>
        <v>363</v>
      </c>
      <c r="Q35" s="153">
        <f t="shared" si="4"/>
        <v>363</v>
      </c>
      <c r="R35" s="174">
        <f t="shared" si="5"/>
        <v>17</v>
      </c>
      <c r="S35" s="153">
        <f t="shared" si="6"/>
        <v>17</v>
      </c>
      <c r="T35" s="155"/>
      <c r="W35" s="48"/>
      <c r="Z35" s="71"/>
      <c r="AA35" s="48"/>
      <c r="AB35" s="48"/>
      <c r="AC35" s="71"/>
      <c r="AD35" s="71"/>
      <c r="AE35" s="41"/>
      <c r="AF35" s="71"/>
      <c r="AG35" s="71"/>
      <c r="AH35" s="71"/>
    </row>
    <row r="36" spans="1:34" ht="14.25">
      <c r="A36">
        <v>10</v>
      </c>
      <c r="B36" s="149" t="s">
        <v>108</v>
      </c>
      <c r="C36" s="171" t="s">
        <v>22</v>
      </c>
      <c r="D36" s="152">
        <v>361</v>
      </c>
      <c r="E36" s="172">
        <v>16</v>
      </c>
      <c r="F36" s="154"/>
      <c r="G36" s="173"/>
      <c r="H36" s="152"/>
      <c r="I36" s="172"/>
      <c r="J36" s="154"/>
      <c r="K36" s="173"/>
      <c r="L36" s="152"/>
      <c r="M36" s="172"/>
      <c r="N36" s="152"/>
      <c r="O36" s="153"/>
      <c r="P36" s="154">
        <f t="shared" si="3"/>
        <v>361</v>
      </c>
      <c r="Q36" s="153">
        <f t="shared" si="4"/>
        <v>361</v>
      </c>
      <c r="R36" s="174">
        <f t="shared" si="5"/>
        <v>16</v>
      </c>
      <c r="S36" s="153">
        <f t="shared" si="6"/>
        <v>16</v>
      </c>
      <c r="T36" s="155"/>
      <c r="W36" s="48"/>
      <c r="Z36" s="71"/>
      <c r="AA36" s="48"/>
      <c r="AB36" s="48"/>
      <c r="AC36" s="71"/>
      <c r="AD36" s="71"/>
      <c r="AE36" s="41"/>
      <c r="AF36" s="71"/>
      <c r="AG36" s="71"/>
      <c r="AH36" s="71"/>
    </row>
    <row r="37" spans="1:34" ht="14.25">
      <c r="A37">
        <v>11</v>
      </c>
      <c r="B37" s="149" t="s">
        <v>109</v>
      </c>
      <c r="C37" s="171" t="s">
        <v>110</v>
      </c>
      <c r="D37" s="152">
        <v>359</v>
      </c>
      <c r="E37" s="172">
        <v>15</v>
      </c>
      <c r="F37" s="154"/>
      <c r="G37" s="173"/>
      <c r="H37" s="152"/>
      <c r="I37" s="172"/>
      <c r="J37" s="154"/>
      <c r="K37" s="173"/>
      <c r="L37" s="152"/>
      <c r="M37" s="172"/>
      <c r="N37" s="152"/>
      <c r="O37" s="153"/>
      <c r="P37" s="154">
        <f t="shared" si="3"/>
        <v>359</v>
      </c>
      <c r="Q37" s="153">
        <f t="shared" si="4"/>
        <v>359</v>
      </c>
      <c r="R37" s="174">
        <f t="shared" si="5"/>
        <v>15</v>
      </c>
      <c r="S37" s="153">
        <f t="shared" si="6"/>
        <v>15</v>
      </c>
      <c r="T37" s="155"/>
      <c r="W37" s="48"/>
      <c r="Z37" s="71"/>
      <c r="AA37" s="48"/>
      <c r="AB37" s="48"/>
      <c r="AC37" s="71"/>
      <c r="AD37" s="71"/>
      <c r="AE37" s="41"/>
      <c r="AF37" s="71"/>
      <c r="AG37" s="71"/>
      <c r="AH37" s="71"/>
    </row>
    <row r="38" spans="1:34" ht="14.25">
      <c r="A38">
        <v>12</v>
      </c>
      <c r="B38" s="164" t="s">
        <v>111</v>
      </c>
      <c r="C38" s="176" t="s">
        <v>102</v>
      </c>
      <c r="D38" s="160">
        <v>357</v>
      </c>
      <c r="E38" s="177">
        <v>14</v>
      </c>
      <c r="F38" s="162"/>
      <c r="G38" s="178"/>
      <c r="H38" s="160"/>
      <c r="I38" s="177"/>
      <c r="J38" s="162"/>
      <c r="K38" s="178"/>
      <c r="L38" s="160"/>
      <c r="M38" s="177"/>
      <c r="N38" s="160"/>
      <c r="O38" s="161"/>
      <c r="P38" s="162">
        <f t="shared" si="3"/>
        <v>357</v>
      </c>
      <c r="Q38" s="153">
        <f t="shared" si="4"/>
        <v>357</v>
      </c>
      <c r="R38" s="179">
        <f t="shared" si="5"/>
        <v>14</v>
      </c>
      <c r="S38" s="153">
        <f t="shared" si="6"/>
        <v>14</v>
      </c>
      <c r="T38" s="155"/>
      <c r="W38" s="48"/>
      <c r="Z38" s="71"/>
      <c r="AA38" s="48"/>
      <c r="AB38" s="48"/>
      <c r="AC38" s="71"/>
      <c r="AD38" s="71"/>
      <c r="AE38" s="41"/>
      <c r="AF38" s="71"/>
      <c r="AG38" s="71"/>
      <c r="AH38" s="71"/>
    </row>
    <row r="39" spans="1:34" ht="14.25">
      <c r="A39">
        <v>13</v>
      </c>
      <c r="B39" s="149" t="s">
        <v>112</v>
      </c>
      <c r="C39" s="171" t="s">
        <v>104</v>
      </c>
      <c r="D39" s="152">
        <v>355</v>
      </c>
      <c r="E39" s="172">
        <v>13</v>
      </c>
      <c r="F39" s="154"/>
      <c r="G39" s="173"/>
      <c r="H39" s="152"/>
      <c r="I39" s="172"/>
      <c r="J39" s="154"/>
      <c r="K39" s="173"/>
      <c r="L39" s="152"/>
      <c r="M39" s="172"/>
      <c r="N39" s="152"/>
      <c r="O39" s="153"/>
      <c r="P39" s="154">
        <f t="shared" si="3"/>
        <v>355</v>
      </c>
      <c r="Q39" s="153">
        <f t="shared" si="4"/>
        <v>355</v>
      </c>
      <c r="R39" s="179">
        <f t="shared" si="5"/>
        <v>13</v>
      </c>
      <c r="S39" s="153">
        <f t="shared" si="6"/>
        <v>13</v>
      </c>
      <c r="T39" s="155"/>
      <c r="W39" s="48"/>
      <c r="Z39" s="71"/>
      <c r="AA39" s="48"/>
      <c r="AB39" s="48"/>
      <c r="AC39" s="71"/>
      <c r="AD39" s="71"/>
      <c r="AE39" s="41"/>
      <c r="AF39" s="71"/>
      <c r="AG39" s="71"/>
      <c r="AH39" s="71"/>
    </row>
    <row r="40" spans="1:34" ht="14.25">
      <c r="A40">
        <v>14</v>
      </c>
      <c r="B40" s="156" t="s">
        <v>113</v>
      </c>
      <c r="C40" s="175" t="s">
        <v>97</v>
      </c>
      <c r="D40" s="152">
        <v>354</v>
      </c>
      <c r="E40" s="172">
        <v>12</v>
      </c>
      <c r="F40" s="154"/>
      <c r="G40" s="173"/>
      <c r="H40" s="152"/>
      <c r="I40" s="172"/>
      <c r="J40" s="154"/>
      <c r="K40" s="173"/>
      <c r="L40" s="152"/>
      <c r="M40" s="172"/>
      <c r="N40" s="152"/>
      <c r="O40" s="153"/>
      <c r="P40" s="154">
        <f t="shared" si="3"/>
        <v>354</v>
      </c>
      <c r="Q40" s="153">
        <f t="shared" si="4"/>
        <v>354</v>
      </c>
      <c r="R40" s="179">
        <f t="shared" si="5"/>
        <v>12</v>
      </c>
      <c r="S40" s="153">
        <f t="shared" si="6"/>
        <v>12</v>
      </c>
      <c r="T40" s="155"/>
      <c r="W40" s="48"/>
      <c r="Z40" s="71"/>
      <c r="AA40" s="48"/>
      <c r="AB40" s="48"/>
      <c r="AC40" s="71"/>
      <c r="AD40" s="71"/>
      <c r="AE40" s="41"/>
      <c r="AF40" s="71"/>
      <c r="AG40" s="71"/>
      <c r="AH40" s="71"/>
    </row>
    <row r="41" spans="1:34" ht="14.25">
      <c r="A41">
        <v>15</v>
      </c>
      <c r="B41" s="149" t="s">
        <v>114</v>
      </c>
      <c r="C41" s="171" t="s">
        <v>115</v>
      </c>
      <c r="D41" s="152">
        <v>353</v>
      </c>
      <c r="E41" s="172">
        <v>11</v>
      </c>
      <c r="F41" s="154"/>
      <c r="G41" s="173"/>
      <c r="H41" s="152"/>
      <c r="I41" s="172"/>
      <c r="J41" s="154"/>
      <c r="K41" s="173"/>
      <c r="L41" s="152"/>
      <c r="M41" s="172"/>
      <c r="N41" s="152"/>
      <c r="O41" s="153"/>
      <c r="P41" s="154">
        <f t="shared" si="3"/>
        <v>353</v>
      </c>
      <c r="Q41" s="153">
        <f t="shared" si="4"/>
        <v>353</v>
      </c>
      <c r="R41" s="179">
        <f t="shared" si="5"/>
        <v>11</v>
      </c>
      <c r="S41" s="153">
        <f t="shared" si="6"/>
        <v>11</v>
      </c>
      <c r="T41" s="155"/>
      <c r="W41" s="48"/>
      <c r="Z41" s="71"/>
      <c r="AA41" s="48"/>
      <c r="AB41" s="48"/>
      <c r="AC41" s="71"/>
      <c r="AD41" s="71"/>
      <c r="AE41" s="41"/>
      <c r="AF41" s="71"/>
      <c r="AG41" s="71"/>
      <c r="AH41" s="71"/>
    </row>
    <row r="42" spans="1:34" ht="14.25">
      <c r="A42">
        <v>16</v>
      </c>
      <c r="B42" s="149" t="s">
        <v>116</v>
      </c>
      <c r="C42" s="171" t="s">
        <v>97</v>
      </c>
      <c r="D42" s="152">
        <v>352</v>
      </c>
      <c r="E42" s="172">
        <v>10</v>
      </c>
      <c r="F42" s="154"/>
      <c r="G42" s="173"/>
      <c r="H42" s="152"/>
      <c r="I42" s="172"/>
      <c r="J42" s="154"/>
      <c r="K42" s="173"/>
      <c r="L42" s="152"/>
      <c r="M42" s="172"/>
      <c r="N42" s="152"/>
      <c r="O42" s="153"/>
      <c r="P42" s="154">
        <f t="shared" si="3"/>
        <v>352</v>
      </c>
      <c r="Q42" s="153">
        <f t="shared" si="4"/>
        <v>352</v>
      </c>
      <c r="R42" s="179">
        <f t="shared" si="5"/>
        <v>10</v>
      </c>
      <c r="S42" s="153">
        <f t="shared" si="6"/>
        <v>10</v>
      </c>
      <c r="T42" s="155"/>
      <c r="W42" s="48"/>
      <c r="Z42" s="71"/>
      <c r="AA42" s="48"/>
      <c r="AB42" s="48"/>
      <c r="AC42" s="71"/>
      <c r="AD42" s="71"/>
      <c r="AE42" s="41"/>
      <c r="AF42" s="71"/>
      <c r="AG42" s="71"/>
      <c r="AH42" s="71"/>
    </row>
    <row r="43" spans="1:34" ht="14.25">
      <c r="A43">
        <v>17</v>
      </c>
      <c r="B43" s="149" t="s">
        <v>118</v>
      </c>
      <c r="C43" s="171" t="s">
        <v>90</v>
      </c>
      <c r="D43" s="152">
        <v>348</v>
      </c>
      <c r="E43" s="172">
        <v>9</v>
      </c>
      <c r="F43" s="154"/>
      <c r="G43" s="173"/>
      <c r="H43" s="152"/>
      <c r="I43" s="172"/>
      <c r="J43" s="154"/>
      <c r="K43" s="173"/>
      <c r="L43" s="152"/>
      <c r="M43" s="172"/>
      <c r="N43" s="152"/>
      <c r="O43" s="153"/>
      <c r="P43" s="154">
        <f t="shared" si="3"/>
        <v>348</v>
      </c>
      <c r="Q43" s="153">
        <f t="shared" si="4"/>
        <v>348</v>
      </c>
      <c r="R43" s="179">
        <f t="shared" si="5"/>
        <v>9</v>
      </c>
      <c r="S43" s="153">
        <f t="shared" si="6"/>
        <v>9</v>
      </c>
      <c r="T43" s="155"/>
      <c r="W43" s="48"/>
      <c r="Z43" s="71"/>
      <c r="AA43" s="73"/>
      <c r="AB43" s="73"/>
      <c r="AC43" s="71"/>
      <c r="AD43" s="71"/>
      <c r="AE43" s="41"/>
      <c r="AF43" s="71"/>
      <c r="AG43" s="71"/>
      <c r="AH43" s="71"/>
    </row>
    <row r="44" spans="1:34" ht="14.25">
      <c r="A44">
        <v>18</v>
      </c>
      <c r="B44" s="149" t="s">
        <v>119</v>
      </c>
      <c r="C44" s="171" t="s">
        <v>90</v>
      </c>
      <c r="D44" s="152">
        <v>342</v>
      </c>
      <c r="E44" s="172">
        <v>8</v>
      </c>
      <c r="F44" s="154"/>
      <c r="G44" s="173"/>
      <c r="H44" s="152"/>
      <c r="I44" s="172"/>
      <c r="J44" s="154"/>
      <c r="K44" s="173"/>
      <c r="L44" s="152"/>
      <c r="M44" s="172"/>
      <c r="N44" s="152"/>
      <c r="O44" s="153"/>
      <c r="P44" s="154">
        <f t="shared" si="3"/>
        <v>342</v>
      </c>
      <c r="Q44" s="153">
        <f t="shared" si="4"/>
        <v>342</v>
      </c>
      <c r="R44" s="179">
        <f t="shared" si="5"/>
        <v>8</v>
      </c>
      <c r="S44" s="153">
        <f t="shared" si="6"/>
        <v>8</v>
      </c>
      <c r="T44" s="155"/>
      <c r="W44" s="73"/>
      <c r="Z44" s="71"/>
      <c r="AA44" s="48"/>
      <c r="AB44" s="48"/>
      <c r="AC44" s="71"/>
      <c r="AD44" s="71"/>
      <c r="AE44" s="41"/>
      <c r="AF44" s="71"/>
      <c r="AG44" s="71"/>
      <c r="AH44" s="71"/>
    </row>
    <row r="45" spans="1:34" ht="14.25">
      <c r="A45">
        <v>19</v>
      </c>
      <c r="B45" s="149" t="s">
        <v>120</v>
      </c>
      <c r="C45" s="171" t="s">
        <v>90</v>
      </c>
      <c r="D45" s="152">
        <v>340</v>
      </c>
      <c r="E45" s="172">
        <v>7</v>
      </c>
      <c r="F45" s="154"/>
      <c r="G45" s="173"/>
      <c r="H45" s="152"/>
      <c r="I45" s="172"/>
      <c r="J45" s="154"/>
      <c r="K45" s="173"/>
      <c r="L45" s="152"/>
      <c r="M45" s="172"/>
      <c r="N45" s="152"/>
      <c r="O45" s="153"/>
      <c r="P45" s="154">
        <f t="shared" si="3"/>
        <v>340</v>
      </c>
      <c r="Q45" s="153">
        <f t="shared" si="4"/>
        <v>340</v>
      </c>
      <c r="R45" s="179">
        <f t="shared" si="5"/>
        <v>7</v>
      </c>
      <c r="S45" s="153">
        <f t="shared" si="6"/>
        <v>7</v>
      </c>
      <c r="T45" s="155"/>
      <c r="W45" s="48"/>
      <c r="Z45" s="71"/>
      <c r="AA45" s="48"/>
      <c r="AB45" s="48"/>
      <c r="AC45" s="71"/>
      <c r="AD45" s="71"/>
      <c r="AE45" s="41"/>
      <c r="AF45" s="71"/>
      <c r="AG45" s="71"/>
      <c r="AH45" s="71"/>
    </row>
    <row r="46" spans="1:34" ht="14.25">
      <c r="A46">
        <v>20</v>
      </c>
      <c r="B46" s="149" t="s">
        <v>121</v>
      </c>
      <c r="C46" s="171" t="s">
        <v>122</v>
      </c>
      <c r="D46" s="152">
        <v>338</v>
      </c>
      <c r="E46" s="172">
        <v>6</v>
      </c>
      <c r="F46" s="154"/>
      <c r="G46" s="173"/>
      <c r="H46" s="152"/>
      <c r="I46" s="172"/>
      <c r="J46" s="154"/>
      <c r="K46" s="173"/>
      <c r="L46" s="152"/>
      <c r="M46" s="172"/>
      <c r="N46" s="152"/>
      <c r="O46" s="153"/>
      <c r="P46" s="154">
        <f t="shared" si="3"/>
        <v>338</v>
      </c>
      <c r="Q46" s="153">
        <f t="shared" si="4"/>
        <v>338</v>
      </c>
      <c r="R46" s="179">
        <f t="shared" si="5"/>
        <v>6</v>
      </c>
      <c r="S46" s="153">
        <f t="shared" si="6"/>
        <v>6</v>
      </c>
      <c r="T46" s="155"/>
      <c r="W46" s="48"/>
      <c r="Z46" s="71"/>
      <c r="AA46" s="48"/>
      <c r="AB46" s="48"/>
      <c r="AC46" s="71"/>
      <c r="AD46" s="71"/>
      <c r="AE46" s="41"/>
      <c r="AF46" s="71"/>
      <c r="AG46" s="71"/>
      <c r="AH46" s="71"/>
    </row>
    <row r="47" spans="1:34" ht="14.25">
      <c r="A47">
        <v>21</v>
      </c>
      <c r="B47" s="149" t="s">
        <v>124</v>
      </c>
      <c r="C47" s="171" t="s">
        <v>90</v>
      </c>
      <c r="D47" s="152">
        <v>334</v>
      </c>
      <c r="E47" s="172">
        <v>5</v>
      </c>
      <c r="F47" s="154"/>
      <c r="G47" s="173"/>
      <c r="H47" s="152"/>
      <c r="I47" s="172"/>
      <c r="J47" s="154"/>
      <c r="K47" s="173"/>
      <c r="L47" s="152"/>
      <c r="M47" s="172"/>
      <c r="N47" s="152"/>
      <c r="O47" s="153"/>
      <c r="P47" s="154">
        <f t="shared" si="3"/>
        <v>334</v>
      </c>
      <c r="Q47" s="153">
        <f t="shared" si="4"/>
        <v>334</v>
      </c>
      <c r="R47" s="179">
        <f t="shared" si="5"/>
        <v>5</v>
      </c>
      <c r="S47" s="153">
        <f t="shared" si="6"/>
        <v>5</v>
      </c>
      <c r="T47" s="155"/>
      <c r="W47" s="48"/>
      <c r="Z47" s="71"/>
      <c r="AA47" s="48"/>
      <c r="AB47" s="48"/>
      <c r="AC47" s="71"/>
      <c r="AD47" s="71"/>
      <c r="AE47" s="41"/>
      <c r="AF47" s="71"/>
      <c r="AG47" s="71"/>
      <c r="AH47" s="71"/>
    </row>
    <row r="48" spans="1:34" ht="14.25">
      <c r="A48">
        <v>22</v>
      </c>
      <c r="B48" s="149" t="s">
        <v>125</v>
      </c>
      <c r="C48" s="171" t="s">
        <v>126</v>
      </c>
      <c r="D48" s="152">
        <v>334</v>
      </c>
      <c r="E48" s="172">
        <v>4</v>
      </c>
      <c r="F48" s="154"/>
      <c r="G48" s="173"/>
      <c r="H48" s="152"/>
      <c r="I48" s="172"/>
      <c r="J48" s="154"/>
      <c r="K48" s="173"/>
      <c r="L48" s="152"/>
      <c r="M48" s="172"/>
      <c r="N48" s="152"/>
      <c r="O48" s="153"/>
      <c r="P48" s="154">
        <f t="shared" si="3"/>
        <v>334</v>
      </c>
      <c r="Q48" s="153">
        <f t="shared" si="4"/>
        <v>334</v>
      </c>
      <c r="R48" s="179">
        <f t="shared" si="5"/>
        <v>4</v>
      </c>
      <c r="S48" s="153">
        <f t="shared" si="6"/>
        <v>4</v>
      </c>
      <c r="T48" s="155"/>
      <c r="W48" s="48"/>
      <c r="Z48" s="71"/>
      <c r="AA48" s="48"/>
      <c r="AB48" s="48"/>
      <c r="AC48" s="71"/>
      <c r="AD48" s="71"/>
      <c r="AE48" s="41"/>
      <c r="AF48" s="71"/>
      <c r="AG48" s="71"/>
      <c r="AH48" s="71"/>
    </row>
    <row r="49" spans="1:34" ht="14.25">
      <c r="A49">
        <v>23</v>
      </c>
      <c r="B49" s="149" t="s">
        <v>127</v>
      </c>
      <c r="C49" s="171" t="s">
        <v>126</v>
      </c>
      <c r="D49" s="152">
        <v>333</v>
      </c>
      <c r="E49" s="172">
        <v>3</v>
      </c>
      <c r="F49" s="154"/>
      <c r="G49" s="173"/>
      <c r="H49" s="152"/>
      <c r="I49" s="172"/>
      <c r="J49" s="154"/>
      <c r="K49" s="173"/>
      <c r="L49" s="152"/>
      <c r="M49" s="172"/>
      <c r="N49" s="152"/>
      <c r="O49" s="153"/>
      <c r="P49" s="154">
        <f t="shared" si="3"/>
        <v>333</v>
      </c>
      <c r="Q49" s="153">
        <f t="shared" si="4"/>
        <v>333</v>
      </c>
      <c r="R49" s="179">
        <f t="shared" si="5"/>
        <v>3</v>
      </c>
      <c r="S49" s="153">
        <f t="shared" si="6"/>
        <v>3</v>
      </c>
      <c r="T49" s="155"/>
      <c r="W49" s="48"/>
      <c r="Z49" s="71"/>
      <c r="AA49" s="73"/>
      <c r="AB49" s="48"/>
      <c r="AC49" s="71"/>
      <c r="AD49" s="71"/>
      <c r="AE49" s="41"/>
      <c r="AF49" s="71"/>
      <c r="AG49" s="71"/>
      <c r="AH49" s="71"/>
    </row>
    <row r="50" spans="1:34" ht="14.25">
      <c r="A50">
        <v>24</v>
      </c>
      <c r="B50" s="164" t="s">
        <v>128</v>
      </c>
      <c r="C50" s="176" t="s">
        <v>130</v>
      </c>
      <c r="D50" s="160">
        <v>332</v>
      </c>
      <c r="E50" s="177">
        <v>2</v>
      </c>
      <c r="F50" s="162"/>
      <c r="G50" s="178"/>
      <c r="H50" s="160"/>
      <c r="I50" s="177"/>
      <c r="J50" s="162"/>
      <c r="K50" s="178"/>
      <c r="L50" s="160"/>
      <c r="M50" s="177"/>
      <c r="N50" s="160"/>
      <c r="O50" s="161"/>
      <c r="P50" s="162">
        <f t="shared" si="3"/>
        <v>332</v>
      </c>
      <c r="Q50" s="153">
        <f t="shared" si="4"/>
        <v>332</v>
      </c>
      <c r="R50" s="179">
        <f t="shared" si="5"/>
        <v>2</v>
      </c>
      <c r="S50" s="153">
        <f t="shared" si="6"/>
        <v>2</v>
      </c>
      <c r="T50" s="155"/>
      <c r="W50" s="73"/>
      <c r="Z50" s="71"/>
      <c r="AA50" s="48"/>
      <c r="AB50" s="73"/>
      <c r="AC50" s="71"/>
      <c r="AD50" s="71"/>
      <c r="AE50" s="41"/>
      <c r="AF50" s="71"/>
      <c r="AG50" s="71"/>
      <c r="AH50" s="71"/>
    </row>
    <row r="51" spans="1:34" ht="14.25">
      <c r="A51">
        <v>25</v>
      </c>
      <c r="B51" s="149" t="s">
        <v>132</v>
      </c>
      <c r="C51" s="171" t="s">
        <v>133</v>
      </c>
      <c r="D51" s="152">
        <v>331</v>
      </c>
      <c r="E51" s="172">
        <v>1</v>
      </c>
      <c r="F51" s="154"/>
      <c r="G51" s="173"/>
      <c r="H51" s="152"/>
      <c r="I51" s="172"/>
      <c r="J51" s="154"/>
      <c r="K51" s="173"/>
      <c r="L51" s="152"/>
      <c r="M51" s="172"/>
      <c r="N51" s="152"/>
      <c r="O51" s="153"/>
      <c r="P51" s="154">
        <f t="shared" si="3"/>
        <v>331</v>
      </c>
      <c r="Q51" s="153">
        <f t="shared" si="4"/>
        <v>331</v>
      </c>
      <c r="R51" s="179">
        <f t="shared" si="5"/>
        <v>1</v>
      </c>
      <c r="S51" s="153">
        <f t="shared" si="6"/>
        <v>1</v>
      </c>
      <c r="T51" s="155"/>
      <c r="W51" s="48"/>
      <c r="Z51" s="71"/>
      <c r="AA51" s="48"/>
      <c r="AB51" s="48"/>
      <c r="AC51" s="71"/>
      <c r="AD51" s="71"/>
      <c r="AE51" s="41"/>
      <c r="AF51" s="71"/>
      <c r="AG51" s="71"/>
      <c r="AH51" s="71"/>
    </row>
    <row r="52" spans="1:34" ht="14.25">
      <c r="A52">
        <v>26</v>
      </c>
      <c r="B52" s="149"/>
      <c r="C52" s="171"/>
      <c r="D52" s="152"/>
      <c r="E52" s="172"/>
      <c r="F52" s="154"/>
      <c r="G52" s="173"/>
      <c r="H52" s="152"/>
      <c r="I52" s="172"/>
      <c r="J52" s="154"/>
      <c r="K52" s="173"/>
      <c r="L52" s="152"/>
      <c r="M52" s="172"/>
      <c r="N52" s="152"/>
      <c r="O52" s="153"/>
      <c r="P52" s="154">
        <f t="shared" si="3"/>
        <v>0</v>
      </c>
      <c r="Q52" s="153">
        <f t="shared" si="4"/>
        <v>0</v>
      </c>
      <c r="R52" s="179">
        <f t="shared" si="5"/>
        <v>0</v>
      </c>
      <c r="S52" s="153">
        <f t="shared" si="6"/>
        <v>0</v>
      </c>
      <c r="T52" s="155"/>
      <c r="W52" s="48"/>
      <c r="Z52" s="71"/>
      <c r="AA52" s="48"/>
      <c r="AB52" s="48"/>
      <c r="AC52" s="71"/>
      <c r="AD52" s="71"/>
      <c r="AE52" s="41"/>
      <c r="AF52" s="71"/>
      <c r="AG52" s="71"/>
      <c r="AH52" s="71"/>
    </row>
    <row r="53" spans="1:34" ht="14.25">
      <c r="A53">
        <v>27</v>
      </c>
      <c r="B53" s="149"/>
      <c r="C53" s="171"/>
      <c r="D53" s="152"/>
      <c r="E53" s="172"/>
      <c r="F53" s="154"/>
      <c r="G53" s="173"/>
      <c r="H53" s="152"/>
      <c r="I53" s="172"/>
      <c r="J53" s="154"/>
      <c r="K53" s="173"/>
      <c r="L53" s="152"/>
      <c r="M53" s="172"/>
      <c r="N53" s="152"/>
      <c r="O53" s="153"/>
      <c r="P53" s="154">
        <f t="shared" si="3"/>
        <v>0</v>
      </c>
      <c r="Q53" s="153">
        <f t="shared" si="4"/>
        <v>0</v>
      </c>
      <c r="R53" s="179">
        <f t="shared" si="5"/>
        <v>0</v>
      </c>
      <c r="S53" s="153">
        <f t="shared" si="6"/>
        <v>0</v>
      </c>
      <c r="T53" s="155"/>
      <c r="W53" s="48"/>
      <c r="Z53" s="71"/>
      <c r="AA53" s="48"/>
      <c r="AB53" s="48"/>
      <c r="AC53" s="71"/>
      <c r="AD53" s="71"/>
      <c r="AE53" s="41"/>
      <c r="AF53" s="71"/>
      <c r="AG53" s="71"/>
      <c r="AH53" s="71"/>
    </row>
    <row r="54" spans="1:34" ht="14.25">
      <c r="A54">
        <v>28</v>
      </c>
      <c r="B54" s="149"/>
      <c r="C54" s="171"/>
      <c r="D54" s="152"/>
      <c r="E54" s="172"/>
      <c r="F54" s="154"/>
      <c r="G54" s="173"/>
      <c r="H54" s="152"/>
      <c r="I54" s="172"/>
      <c r="J54" s="154"/>
      <c r="K54" s="173"/>
      <c r="L54" s="152"/>
      <c r="M54" s="172"/>
      <c r="N54" s="152"/>
      <c r="O54" s="153"/>
      <c r="P54" s="154">
        <f t="shared" si="3"/>
        <v>0</v>
      </c>
      <c r="Q54" s="153">
        <f t="shared" si="4"/>
        <v>0</v>
      </c>
      <c r="R54" s="179">
        <f t="shared" si="5"/>
        <v>0</v>
      </c>
      <c r="S54" s="153">
        <f t="shared" si="6"/>
        <v>0</v>
      </c>
      <c r="T54" s="155"/>
      <c r="W54" s="48"/>
      <c r="Z54" s="71"/>
      <c r="AA54" s="48"/>
      <c r="AB54" s="48"/>
      <c r="AC54" s="71"/>
      <c r="AD54" s="71"/>
      <c r="AE54" s="41"/>
      <c r="AF54" s="71"/>
      <c r="AG54" s="71"/>
      <c r="AH54" s="71"/>
    </row>
    <row r="55" spans="1:34" ht="14.25">
      <c r="A55">
        <v>29</v>
      </c>
      <c r="B55" s="149"/>
      <c r="C55" s="171"/>
      <c r="D55" s="152"/>
      <c r="E55" s="172"/>
      <c r="F55" s="154"/>
      <c r="G55" s="173"/>
      <c r="H55" s="152"/>
      <c r="I55" s="172"/>
      <c r="J55" s="154"/>
      <c r="K55" s="173"/>
      <c r="L55" s="152"/>
      <c r="M55" s="172"/>
      <c r="N55" s="152"/>
      <c r="O55" s="153"/>
      <c r="P55" s="154">
        <f t="shared" si="3"/>
        <v>0</v>
      </c>
      <c r="Q55" s="153">
        <f t="shared" si="4"/>
        <v>0</v>
      </c>
      <c r="R55" s="179">
        <f t="shared" si="5"/>
        <v>0</v>
      </c>
      <c r="S55" s="153">
        <f t="shared" si="6"/>
        <v>0</v>
      </c>
      <c r="T55" s="155"/>
      <c r="W55" s="48"/>
      <c r="Z55" s="71"/>
      <c r="AA55" s="48"/>
      <c r="AB55" s="48"/>
      <c r="AC55" s="71"/>
      <c r="AD55" s="71"/>
      <c r="AE55" s="41"/>
      <c r="AF55" s="71"/>
      <c r="AG55" s="71"/>
      <c r="AH55" s="71"/>
    </row>
    <row r="56" spans="1:34" ht="14.25">
      <c r="A56">
        <v>30</v>
      </c>
      <c r="B56" s="149"/>
      <c r="C56" s="171"/>
      <c r="D56" s="152"/>
      <c r="E56" s="172"/>
      <c r="F56" s="154"/>
      <c r="G56" s="173"/>
      <c r="H56" s="152"/>
      <c r="I56" s="172"/>
      <c r="J56" s="154"/>
      <c r="K56" s="173"/>
      <c r="L56" s="152"/>
      <c r="M56" s="172"/>
      <c r="N56" s="152"/>
      <c r="O56" s="153"/>
      <c r="P56" s="154">
        <f t="shared" si="3"/>
        <v>0</v>
      </c>
      <c r="Q56" s="153">
        <f t="shared" si="4"/>
        <v>0</v>
      </c>
      <c r="R56" s="179">
        <f t="shared" si="5"/>
        <v>0</v>
      </c>
      <c r="S56" s="153">
        <f t="shared" si="6"/>
        <v>0</v>
      </c>
      <c r="T56" s="155"/>
      <c r="W56" s="48"/>
      <c r="Z56" s="71"/>
      <c r="AA56" s="48"/>
      <c r="AB56" s="48"/>
      <c r="AC56" s="71"/>
      <c r="AD56" s="71"/>
      <c r="AE56" s="41"/>
      <c r="AF56" s="71"/>
      <c r="AG56" s="71"/>
      <c r="AH56" s="71"/>
    </row>
    <row r="57" spans="1:34" ht="13.5" customHeight="1">
      <c r="A57">
        <v>31</v>
      </c>
      <c r="B57" s="149"/>
      <c r="C57" s="171"/>
      <c r="D57" s="152"/>
      <c r="E57" s="172"/>
      <c r="F57" s="154"/>
      <c r="G57" s="173"/>
      <c r="H57" s="152"/>
      <c r="I57" s="172"/>
      <c r="J57" s="154"/>
      <c r="K57" s="173"/>
      <c r="L57" s="152"/>
      <c r="M57" s="172"/>
      <c r="N57" s="152"/>
      <c r="O57" s="153"/>
      <c r="P57" s="154">
        <f t="shared" si="3"/>
        <v>0</v>
      </c>
      <c r="Q57" s="153">
        <f t="shared" si="4"/>
        <v>0</v>
      </c>
      <c r="R57" s="179">
        <f t="shared" si="5"/>
        <v>0</v>
      </c>
      <c r="S57" s="153">
        <f t="shared" si="6"/>
        <v>0</v>
      </c>
      <c r="T57" s="155"/>
      <c r="W57" s="48"/>
      <c r="Z57" s="71"/>
      <c r="AA57" s="48"/>
      <c r="AB57" s="48"/>
      <c r="AC57" s="71"/>
      <c r="AD57" s="71"/>
      <c r="AE57" s="41"/>
      <c r="AF57" s="71"/>
      <c r="AG57" s="71"/>
      <c r="AH57" s="71"/>
    </row>
    <row r="58" spans="1:34" ht="13.5" customHeight="1">
      <c r="A58">
        <v>32</v>
      </c>
      <c r="B58" s="149"/>
      <c r="C58" s="171"/>
      <c r="D58" s="152"/>
      <c r="E58" s="172"/>
      <c r="F58" s="154"/>
      <c r="G58" s="173"/>
      <c r="H58" s="152"/>
      <c r="I58" s="172"/>
      <c r="J58" s="154"/>
      <c r="K58" s="173"/>
      <c r="L58" s="152"/>
      <c r="M58" s="172"/>
      <c r="N58" s="152"/>
      <c r="O58" s="153"/>
      <c r="P58" s="154">
        <f t="shared" si="3"/>
        <v>0</v>
      </c>
      <c r="Q58" s="153">
        <f t="shared" si="4"/>
        <v>0</v>
      </c>
      <c r="R58" s="179">
        <f t="shared" si="5"/>
        <v>0</v>
      </c>
      <c r="S58" s="153">
        <f t="shared" si="6"/>
        <v>0</v>
      </c>
      <c r="T58" s="155"/>
      <c r="W58" s="48"/>
      <c r="Z58" s="71"/>
      <c r="AA58" s="48"/>
      <c r="AB58" s="48"/>
      <c r="AC58" s="71"/>
      <c r="AD58" s="71"/>
      <c r="AE58" s="41"/>
      <c r="AF58" s="71"/>
      <c r="AG58" s="71"/>
      <c r="AH58" s="71"/>
    </row>
    <row r="59" spans="1:34" ht="13.5" customHeight="1">
      <c r="A59">
        <v>33</v>
      </c>
      <c r="B59" s="149"/>
      <c r="C59" s="171"/>
      <c r="D59" s="152"/>
      <c r="E59" s="172"/>
      <c r="F59" s="154"/>
      <c r="G59" s="173"/>
      <c r="H59" s="181"/>
      <c r="I59" s="182"/>
      <c r="J59" s="183"/>
      <c r="K59" s="184"/>
      <c r="L59" s="152"/>
      <c r="M59" s="172"/>
      <c r="N59" s="152"/>
      <c r="O59" s="153"/>
      <c r="P59" s="154">
        <f aca="true" t="shared" si="7" ref="P59:P76">SUM(D59+F59+H59+J59+L59)</f>
        <v>0</v>
      </c>
      <c r="Q59" s="153">
        <f aca="true" t="shared" si="8" ref="Q59:Q76">IF(P59&gt;0,AVERAGE(D59,F59,H59,J59,L59),0)</f>
        <v>0</v>
      </c>
      <c r="R59" s="179">
        <f aca="true" t="shared" si="9" ref="R59:R76">SUM(E59+G59+I59+K59+M59)</f>
        <v>0</v>
      </c>
      <c r="S59" s="153">
        <f aca="true" t="shared" si="10" ref="S59:S76">MIN(E59,G59,I59,K59,M59)</f>
        <v>0</v>
      </c>
      <c r="T59" s="155"/>
      <c r="W59" s="48"/>
      <c r="Z59" s="71"/>
      <c r="AA59" s="48"/>
      <c r="AB59" s="48"/>
      <c r="AC59" s="71"/>
      <c r="AD59" s="71"/>
      <c r="AE59" s="71"/>
      <c r="AF59" s="71"/>
      <c r="AG59" s="71"/>
      <c r="AH59" s="71"/>
    </row>
    <row r="60" spans="1:34" ht="13.5" customHeight="1">
      <c r="A60">
        <v>34</v>
      </c>
      <c r="B60" s="149"/>
      <c r="C60" s="171"/>
      <c r="D60" s="152"/>
      <c r="E60" s="172"/>
      <c r="F60" s="154"/>
      <c r="G60" s="173"/>
      <c r="H60" s="152"/>
      <c r="I60" s="172"/>
      <c r="J60" s="154"/>
      <c r="K60" s="173"/>
      <c r="L60" s="152"/>
      <c r="M60" s="172"/>
      <c r="N60" s="152"/>
      <c r="O60" s="153"/>
      <c r="P60" s="154">
        <f t="shared" si="7"/>
        <v>0</v>
      </c>
      <c r="Q60" s="153">
        <f t="shared" si="8"/>
        <v>0</v>
      </c>
      <c r="R60" s="179">
        <f t="shared" si="9"/>
        <v>0</v>
      </c>
      <c r="S60" s="153">
        <f t="shared" si="10"/>
        <v>0</v>
      </c>
      <c r="T60" s="155"/>
      <c r="W60" s="48"/>
      <c r="Z60" s="71"/>
      <c r="AA60" s="48"/>
      <c r="AB60" s="48"/>
      <c r="AC60" s="71"/>
      <c r="AD60" s="71"/>
      <c r="AE60" s="71"/>
      <c r="AF60" s="71"/>
      <c r="AG60" s="71"/>
      <c r="AH60" s="71"/>
    </row>
    <row r="61" spans="1:34" ht="13.5" customHeight="1">
      <c r="A61">
        <v>35</v>
      </c>
      <c r="B61" s="149"/>
      <c r="C61" s="171"/>
      <c r="D61" s="152"/>
      <c r="E61" s="172"/>
      <c r="F61" s="154"/>
      <c r="G61" s="173"/>
      <c r="H61" s="152"/>
      <c r="I61" s="172"/>
      <c r="J61" s="154"/>
      <c r="K61" s="173"/>
      <c r="L61" s="152"/>
      <c r="M61" s="172"/>
      <c r="N61" s="151"/>
      <c r="O61" s="151"/>
      <c r="P61" s="154">
        <f t="shared" si="7"/>
        <v>0</v>
      </c>
      <c r="Q61" s="153">
        <f t="shared" si="8"/>
        <v>0</v>
      </c>
      <c r="R61" s="179">
        <f t="shared" si="9"/>
        <v>0</v>
      </c>
      <c r="S61" s="153">
        <f t="shared" si="10"/>
        <v>0</v>
      </c>
      <c r="T61" s="155"/>
      <c r="W61" s="48"/>
      <c r="Z61" s="71"/>
      <c r="AA61" s="48"/>
      <c r="AB61" s="48"/>
      <c r="AC61" s="71"/>
      <c r="AD61" s="71"/>
      <c r="AE61" s="71"/>
      <c r="AF61" s="71"/>
      <c r="AG61" s="71"/>
      <c r="AH61" s="71"/>
    </row>
    <row r="62" spans="1:34" ht="13.5" customHeight="1">
      <c r="A62">
        <v>36</v>
      </c>
      <c r="B62" s="157"/>
      <c r="C62" s="185"/>
      <c r="D62" s="160"/>
      <c r="E62" s="177"/>
      <c r="F62" s="162"/>
      <c r="G62" s="178"/>
      <c r="H62" s="160"/>
      <c r="I62" s="177"/>
      <c r="J62" s="162"/>
      <c r="K62" s="178"/>
      <c r="L62" s="160"/>
      <c r="M62" s="177"/>
      <c r="N62" s="159"/>
      <c r="O62" s="159"/>
      <c r="P62" s="162">
        <f t="shared" si="7"/>
        <v>0</v>
      </c>
      <c r="Q62" s="153">
        <f t="shared" si="8"/>
        <v>0</v>
      </c>
      <c r="R62" s="179">
        <f t="shared" si="9"/>
        <v>0</v>
      </c>
      <c r="S62" s="153">
        <f t="shared" si="10"/>
        <v>0</v>
      </c>
      <c r="T62" s="155"/>
      <c r="W62" s="48"/>
      <c r="Z62" s="71"/>
      <c r="AA62" s="71"/>
      <c r="AB62" s="48"/>
      <c r="AC62" s="71"/>
      <c r="AD62" s="71"/>
      <c r="AE62" s="71"/>
      <c r="AF62" s="71"/>
      <c r="AG62" s="71"/>
      <c r="AH62" s="71"/>
    </row>
    <row r="63" spans="1:34" ht="13.5" customHeight="1">
      <c r="A63">
        <v>37</v>
      </c>
      <c r="B63" s="149"/>
      <c r="C63" s="171"/>
      <c r="D63" s="152"/>
      <c r="E63" s="172"/>
      <c r="F63" s="154"/>
      <c r="G63" s="173"/>
      <c r="H63" s="152"/>
      <c r="I63" s="172"/>
      <c r="J63" s="154"/>
      <c r="K63" s="173"/>
      <c r="L63" s="152"/>
      <c r="M63" s="172"/>
      <c r="N63" s="151"/>
      <c r="O63" s="151"/>
      <c r="P63" s="154">
        <f t="shared" si="7"/>
        <v>0</v>
      </c>
      <c r="Q63" s="153">
        <f t="shared" si="8"/>
        <v>0</v>
      </c>
      <c r="R63" s="179">
        <f t="shared" si="9"/>
        <v>0</v>
      </c>
      <c r="S63" s="153">
        <f t="shared" si="10"/>
        <v>0</v>
      </c>
      <c r="T63" s="155"/>
      <c r="Z63" s="71"/>
      <c r="AA63" s="71"/>
      <c r="AB63" s="48"/>
      <c r="AC63" s="71"/>
      <c r="AD63" s="71"/>
      <c r="AE63" s="71"/>
      <c r="AF63" s="71"/>
      <c r="AG63" s="71"/>
      <c r="AH63" s="71"/>
    </row>
    <row r="64" spans="1:34" ht="13.5" customHeight="1">
      <c r="A64">
        <v>38</v>
      </c>
      <c r="B64" s="149"/>
      <c r="C64" s="171"/>
      <c r="D64" s="152"/>
      <c r="E64" s="172"/>
      <c r="F64" s="154"/>
      <c r="G64" s="173"/>
      <c r="H64" s="152"/>
      <c r="I64" s="172"/>
      <c r="J64" s="154"/>
      <c r="K64" s="173"/>
      <c r="L64" s="152"/>
      <c r="M64" s="172"/>
      <c r="N64" s="151"/>
      <c r="O64" s="151"/>
      <c r="P64" s="154">
        <f t="shared" si="7"/>
        <v>0</v>
      </c>
      <c r="Q64" s="153">
        <f t="shared" si="8"/>
        <v>0</v>
      </c>
      <c r="R64" s="179">
        <f t="shared" si="9"/>
        <v>0</v>
      </c>
      <c r="S64" s="153">
        <f t="shared" si="10"/>
        <v>0</v>
      </c>
      <c r="T64" s="155"/>
      <c r="Z64" s="71"/>
      <c r="AA64" s="71"/>
      <c r="AB64" s="48"/>
      <c r="AC64" s="71"/>
      <c r="AD64" s="71"/>
      <c r="AE64" s="71"/>
      <c r="AF64" s="71"/>
      <c r="AG64" s="71"/>
      <c r="AH64" s="71"/>
    </row>
    <row r="65" spans="1:34" ht="13.5" customHeight="1">
      <c r="A65">
        <v>39</v>
      </c>
      <c r="B65" s="149"/>
      <c r="C65" s="171"/>
      <c r="D65" s="152"/>
      <c r="E65" s="172"/>
      <c r="F65" s="154"/>
      <c r="G65" s="173"/>
      <c r="H65" s="152"/>
      <c r="I65" s="172"/>
      <c r="J65" s="154"/>
      <c r="K65" s="173"/>
      <c r="L65" s="152"/>
      <c r="M65" s="172"/>
      <c r="N65" s="151"/>
      <c r="O65" s="151"/>
      <c r="P65" s="154">
        <f t="shared" si="7"/>
        <v>0</v>
      </c>
      <c r="Q65" s="153">
        <f t="shared" si="8"/>
        <v>0</v>
      </c>
      <c r="R65" s="179">
        <f t="shared" si="9"/>
        <v>0</v>
      </c>
      <c r="S65" s="153">
        <f t="shared" si="10"/>
        <v>0</v>
      </c>
      <c r="T65" s="155"/>
      <c r="Z65" s="71"/>
      <c r="AA65" s="71"/>
      <c r="AB65" s="48"/>
      <c r="AC65" s="71"/>
      <c r="AD65" s="71"/>
      <c r="AE65" s="71"/>
      <c r="AF65" s="71"/>
      <c r="AG65" s="71"/>
      <c r="AH65" s="71"/>
    </row>
    <row r="66" spans="1:34" ht="13.5" customHeight="1">
      <c r="A66">
        <v>40</v>
      </c>
      <c r="B66" s="149"/>
      <c r="C66" s="171"/>
      <c r="D66" s="152"/>
      <c r="E66" s="172"/>
      <c r="F66" s="154"/>
      <c r="G66" s="173"/>
      <c r="H66" s="152"/>
      <c r="I66" s="172"/>
      <c r="J66" s="154"/>
      <c r="K66" s="173"/>
      <c r="L66" s="152"/>
      <c r="M66" s="172"/>
      <c r="N66" s="151"/>
      <c r="O66" s="151"/>
      <c r="P66" s="154">
        <f t="shared" si="7"/>
        <v>0</v>
      </c>
      <c r="Q66" s="153">
        <f t="shared" si="8"/>
        <v>0</v>
      </c>
      <c r="R66" s="179">
        <f t="shared" si="9"/>
        <v>0</v>
      </c>
      <c r="S66" s="153">
        <f t="shared" si="10"/>
        <v>0</v>
      </c>
      <c r="T66" s="155"/>
      <c r="Z66" s="71"/>
      <c r="AA66" s="71"/>
      <c r="AB66" s="48"/>
      <c r="AC66" s="71"/>
      <c r="AD66" s="71"/>
      <c r="AE66" s="71"/>
      <c r="AF66" s="71"/>
      <c r="AG66" s="71"/>
      <c r="AH66" s="71"/>
    </row>
    <row r="67" spans="1:34" ht="13.5" customHeight="1">
      <c r="A67">
        <v>41</v>
      </c>
      <c r="B67" s="149"/>
      <c r="C67" s="171"/>
      <c r="D67" s="152"/>
      <c r="E67" s="172"/>
      <c r="F67" s="154"/>
      <c r="G67" s="173"/>
      <c r="H67" s="152"/>
      <c r="I67" s="172"/>
      <c r="J67" s="154"/>
      <c r="K67" s="173"/>
      <c r="L67" s="152"/>
      <c r="M67" s="172"/>
      <c r="N67" s="151"/>
      <c r="O67" s="151"/>
      <c r="P67" s="154">
        <f t="shared" si="7"/>
        <v>0</v>
      </c>
      <c r="Q67" s="153">
        <f t="shared" si="8"/>
        <v>0</v>
      </c>
      <c r="R67" s="179">
        <f t="shared" si="9"/>
        <v>0</v>
      </c>
      <c r="S67" s="153">
        <f t="shared" si="10"/>
        <v>0</v>
      </c>
      <c r="T67" s="155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1:34" ht="13.5" customHeight="1">
      <c r="A68">
        <v>42</v>
      </c>
      <c r="B68" s="149"/>
      <c r="C68" s="171"/>
      <c r="D68" s="152"/>
      <c r="E68" s="172"/>
      <c r="F68" s="154"/>
      <c r="G68" s="173"/>
      <c r="H68" s="152"/>
      <c r="I68" s="172"/>
      <c r="J68" s="154"/>
      <c r="K68" s="173"/>
      <c r="L68" s="152"/>
      <c r="M68" s="172"/>
      <c r="N68" s="151"/>
      <c r="O68" s="151"/>
      <c r="P68" s="154">
        <f t="shared" si="7"/>
        <v>0</v>
      </c>
      <c r="Q68" s="153">
        <f t="shared" si="8"/>
        <v>0</v>
      </c>
      <c r="R68" s="179">
        <f t="shared" si="9"/>
        <v>0</v>
      </c>
      <c r="S68" s="153">
        <f t="shared" si="10"/>
        <v>0</v>
      </c>
      <c r="T68" s="155"/>
      <c r="Z68" s="71"/>
      <c r="AA68" s="71"/>
      <c r="AB68" s="71"/>
      <c r="AC68" s="71"/>
      <c r="AD68" s="71"/>
      <c r="AE68" s="71"/>
      <c r="AF68" s="71"/>
      <c r="AG68" s="71"/>
      <c r="AH68" s="71"/>
    </row>
    <row r="69" spans="1:34" ht="13.5" customHeight="1">
      <c r="A69">
        <v>43</v>
      </c>
      <c r="B69" s="149"/>
      <c r="C69" s="171"/>
      <c r="D69" s="152"/>
      <c r="E69" s="172"/>
      <c r="F69" s="154"/>
      <c r="G69" s="173"/>
      <c r="H69" s="152"/>
      <c r="I69" s="172"/>
      <c r="J69" s="154"/>
      <c r="K69" s="173"/>
      <c r="L69" s="152"/>
      <c r="M69" s="172"/>
      <c r="N69" s="151"/>
      <c r="O69" s="151"/>
      <c r="P69" s="154">
        <f t="shared" si="7"/>
        <v>0</v>
      </c>
      <c r="Q69" s="153">
        <f t="shared" si="8"/>
        <v>0</v>
      </c>
      <c r="R69" s="179">
        <f t="shared" si="9"/>
        <v>0</v>
      </c>
      <c r="S69" s="153">
        <f t="shared" si="10"/>
        <v>0</v>
      </c>
      <c r="T69" s="155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1:20" ht="13.5" customHeight="1">
      <c r="A70">
        <v>44</v>
      </c>
      <c r="B70" s="149"/>
      <c r="C70" s="171"/>
      <c r="D70" s="152"/>
      <c r="E70" s="172"/>
      <c r="F70" s="154"/>
      <c r="G70" s="173"/>
      <c r="H70" s="152"/>
      <c r="I70" s="172"/>
      <c r="J70" s="154"/>
      <c r="K70" s="173"/>
      <c r="L70" s="152"/>
      <c r="M70" s="172"/>
      <c r="N70" s="151"/>
      <c r="O70" s="151"/>
      <c r="P70" s="154">
        <f t="shared" si="7"/>
        <v>0</v>
      </c>
      <c r="Q70" s="153">
        <f t="shared" si="8"/>
        <v>0</v>
      </c>
      <c r="R70" s="179">
        <f t="shared" si="9"/>
        <v>0</v>
      </c>
      <c r="S70" s="153">
        <f t="shared" si="10"/>
        <v>0</v>
      </c>
      <c r="T70" s="155"/>
    </row>
    <row r="71" spans="1:20" ht="13.5" customHeight="1">
      <c r="A71">
        <v>45</v>
      </c>
      <c r="B71" s="156"/>
      <c r="C71" s="175"/>
      <c r="D71" s="152"/>
      <c r="E71" s="172"/>
      <c r="F71" s="154"/>
      <c r="G71" s="173"/>
      <c r="H71" s="152"/>
      <c r="I71" s="172"/>
      <c r="J71" s="154"/>
      <c r="K71" s="173"/>
      <c r="L71" s="152"/>
      <c r="M71" s="172"/>
      <c r="N71" s="151"/>
      <c r="O71" s="151"/>
      <c r="P71" s="154">
        <f t="shared" si="7"/>
        <v>0</v>
      </c>
      <c r="Q71" s="153">
        <f t="shared" si="8"/>
        <v>0</v>
      </c>
      <c r="R71" s="179">
        <f t="shared" si="9"/>
        <v>0</v>
      </c>
      <c r="S71" s="153">
        <f t="shared" si="10"/>
        <v>0</v>
      </c>
      <c r="T71" s="155"/>
    </row>
    <row r="72" spans="1:20" ht="13.5" customHeight="1">
      <c r="A72">
        <v>46</v>
      </c>
      <c r="B72" s="149"/>
      <c r="C72" s="171"/>
      <c r="D72" s="152"/>
      <c r="E72" s="172"/>
      <c r="F72" s="154"/>
      <c r="G72" s="173"/>
      <c r="H72" s="152"/>
      <c r="I72" s="172"/>
      <c r="J72" s="154"/>
      <c r="K72" s="173"/>
      <c r="L72" s="152"/>
      <c r="M72" s="172"/>
      <c r="N72" s="151"/>
      <c r="O72" s="151"/>
      <c r="P72" s="154">
        <f t="shared" si="7"/>
        <v>0</v>
      </c>
      <c r="Q72" s="153">
        <f t="shared" si="8"/>
        <v>0</v>
      </c>
      <c r="R72" s="179">
        <f t="shared" si="9"/>
        <v>0</v>
      </c>
      <c r="S72" s="153">
        <f t="shared" si="10"/>
        <v>0</v>
      </c>
      <c r="T72" s="155"/>
    </row>
    <row r="73" spans="1:20" ht="13.5" customHeight="1">
      <c r="A73">
        <v>47</v>
      </c>
      <c r="B73" s="149"/>
      <c r="C73" s="171"/>
      <c r="D73" s="152"/>
      <c r="E73" s="172"/>
      <c r="F73" s="154"/>
      <c r="G73" s="173"/>
      <c r="H73" s="152"/>
      <c r="I73" s="172"/>
      <c r="J73" s="154"/>
      <c r="K73" s="173"/>
      <c r="L73" s="152"/>
      <c r="M73" s="172"/>
      <c r="N73" s="151"/>
      <c r="O73" s="151"/>
      <c r="P73" s="154">
        <f t="shared" si="7"/>
        <v>0</v>
      </c>
      <c r="Q73" s="153">
        <f t="shared" si="8"/>
        <v>0</v>
      </c>
      <c r="R73" s="179">
        <f t="shared" si="9"/>
        <v>0</v>
      </c>
      <c r="S73" s="153">
        <f t="shared" si="10"/>
        <v>0</v>
      </c>
      <c r="T73" s="155"/>
    </row>
    <row r="74" spans="1:20" ht="13.5" customHeight="1">
      <c r="A74">
        <v>48</v>
      </c>
      <c r="B74" s="149"/>
      <c r="C74" s="171"/>
      <c r="D74" s="152"/>
      <c r="E74" s="172"/>
      <c r="F74" s="154"/>
      <c r="G74" s="173"/>
      <c r="H74" s="152"/>
      <c r="I74" s="172"/>
      <c r="J74" s="154"/>
      <c r="K74" s="173"/>
      <c r="L74" s="152"/>
      <c r="M74" s="172"/>
      <c r="N74" s="151"/>
      <c r="O74" s="151"/>
      <c r="P74" s="154">
        <f t="shared" si="7"/>
        <v>0</v>
      </c>
      <c r="Q74" s="153">
        <f t="shared" si="8"/>
        <v>0</v>
      </c>
      <c r="R74" s="179">
        <f t="shared" si="9"/>
        <v>0</v>
      </c>
      <c r="S74" s="153">
        <f t="shared" si="10"/>
        <v>0</v>
      </c>
      <c r="T74" s="155"/>
    </row>
    <row r="75" spans="1:20" ht="13.5" customHeight="1">
      <c r="A75">
        <v>49</v>
      </c>
      <c r="B75" s="149"/>
      <c r="C75" s="171"/>
      <c r="D75" s="152"/>
      <c r="E75" s="172"/>
      <c r="F75" s="154"/>
      <c r="G75" s="173"/>
      <c r="H75" s="152"/>
      <c r="I75" s="172"/>
      <c r="J75" s="154"/>
      <c r="K75" s="173"/>
      <c r="L75" s="152"/>
      <c r="M75" s="172"/>
      <c r="N75" s="151"/>
      <c r="O75" s="151"/>
      <c r="P75" s="154">
        <f t="shared" si="7"/>
        <v>0</v>
      </c>
      <c r="Q75" s="153">
        <f t="shared" si="8"/>
        <v>0</v>
      </c>
      <c r="R75" s="179">
        <f t="shared" si="9"/>
        <v>0</v>
      </c>
      <c r="S75" s="153">
        <f t="shared" si="10"/>
        <v>0</v>
      </c>
      <c r="T75" s="155"/>
    </row>
    <row r="76" spans="1:20" ht="13.5" customHeight="1">
      <c r="A76">
        <v>50</v>
      </c>
      <c r="B76" s="149"/>
      <c r="C76" s="171"/>
      <c r="D76" s="152"/>
      <c r="E76" s="172"/>
      <c r="F76" s="154"/>
      <c r="G76" s="173"/>
      <c r="H76" s="152"/>
      <c r="I76" s="172"/>
      <c r="J76" s="154"/>
      <c r="K76" s="173"/>
      <c r="L76" s="152"/>
      <c r="M76" s="172"/>
      <c r="N76" s="151"/>
      <c r="O76" s="151"/>
      <c r="P76" s="154">
        <f t="shared" si="7"/>
        <v>0</v>
      </c>
      <c r="Q76" s="153">
        <f t="shared" si="8"/>
        <v>0</v>
      </c>
      <c r="R76" s="179">
        <f t="shared" si="9"/>
        <v>0</v>
      </c>
      <c r="S76" s="153">
        <f t="shared" si="10"/>
        <v>0</v>
      </c>
      <c r="T76" s="155"/>
    </row>
    <row r="77" ht="13.5" customHeight="1"/>
    <row r="78" ht="13.5" customHeight="1"/>
    <row r="79" ht="13.5" customHeight="1"/>
    <row r="80" spans="2:18" ht="24.75">
      <c r="B80" s="197" t="s">
        <v>364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27" ht="24.75">
      <c r="B81" s="144"/>
      <c r="C81" s="144"/>
      <c r="D81" s="6"/>
      <c r="E81" s="6"/>
      <c r="F81" s="6"/>
      <c r="G81" s="6"/>
      <c r="H81" s="6"/>
      <c r="Z81" s="71"/>
      <c r="AA81" s="71"/>
    </row>
    <row r="82" spans="25:28" ht="12.75">
      <c r="Y82" s="71"/>
      <c r="Z82" s="71"/>
      <c r="AA82" s="71"/>
      <c r="AB82" s="71"/>
    </row>
    <row r="83" spans="2:28" ht="14.25">
      <c r="B83" s="145" t="s">
        <v>2</v>
      </c>
      <c r="C83" s="166" t="s">
        <v>5</v>
      </c>
      <c r="D83" s="12" t="s">
        <v>344</v>
      </c>
      <c r="E83" s="167" t="s">
        <v>345</v>
      </c>
      <c r="F83" s="147" t="s">
        <v>346</v>
      </c>
      <c r="G83" s="168" t="s">
        <v>347</v>
      </c>
      <c r="H83" s="12" t="s">
        <v>348</v>
      </c>
      <c r="I83" s="167" t="s">
        <v>349</v>
      </c>
      <c r="J83" s="147" t="s">
        <v>350</v>
      </c>
      <c r="K83" s="168" t="s">
        <v>351</v>
      </c>
      <c r="L83" s="12" t="s">
        <v>352</v>
      </c>
      <c r="M83" s="167" t="s">
        <v>353</v>
      </c>
      <c r="N83" s="12" t="s">
        <v>354</v>
      </c>
      <c r="O83" s="133" t="s">
        <v>355</v>
      </c>
      <c r="P83" s="147" t="s">
        <v>10</v>
      </c>
      <c r="Q83" s="168" t="s">
        <v>356</v>
      </c>
      <c r="R83" s="169" t="s">
        <v>357</v>
      </c>
      <c r="S83" s="168" t="s">
        <v>359</v>
      </c>
      <c r="T83" s="170"/>
      <c r="Y83" s="71"/>
      <c r="Z83" s="71"/>
      <c r="AA83" s="71"/>
      <c r="AB83" s="71"/>
    </row>
    <row r="84" spans="1:28" ht="14.25">
      <c r="A84">
        <v>1</v>
      </c>
      <c r="B84" s="149" t="s">
        <v>145</v>
      </c>
      <c r="C84" s="171" t="s">
        <v>25</v>
      </c>
      <c r="D84" s="152">
        <v>380</v>
      </c>
      <c r="E84" s="172">
        <v>30</v>
      </c>
      <c r="F84" s="154"/>
      <c r="G84" s="173"/>
      <c r="H84" s="152"/>
      <c r="I84" s="172"/>
      <c r="J84" s="154"/>
      <c r="K84" s="173"/>
      <c r="L84" s="152"/>
      <c r="M84" s="172"/>
      <c r="N84" s="152"/>
      <c r="O84" s="153"/>
      <c r="P84" s="154">
        <f aca="true" t="shared" si="11" ref="P84:P109">SUM(D84+F84+H84+J84+L84)</f>
        <v>380</v>
      </c>
      <c r="Q84" s="153">
        <f aca="true" t="shared" si="12" ref="Q84:Q109">IF(P84&gt;0,AVERAGE(D84,F84,H84,J84,L84),0)</f>
        <v>380</v>
      </c>
      <c r="R84" s="174">
        <f aca="true" t="shared" si="13" ref="R84:R109">SUM(E84+G84+I84+K84+M84)</f>
        <v>30</v>
      </c>
      <c r="S84" s="153">
        <f aca="true" t="shared" si="14" ref="S84:S109">MIN(E84,G84,I84,K84,M84)</f>
        <v>30</v>
      </c>
      <c r="T84" s="155"/>
      <c r="Y84" s="71"/>
      <c r="Z84" s="71"/>
      <c r="AA84" s="71"/>
      <c r="AB84" s="71"/>
    </row>
    <row r="85" spans="1:28" ht="14.25">
      <c r="A85">
        <v>2</v>
      </c>
      <c r="B85" s="149" t="s">
        <v>93</v>
      </c>
      <c r="C85" s="171" t="s">
        <v>147</v>
      </c>
      <c r="D85" s="152">
        <v>377</v>
      </c>
      <c r="E85" s="172">
        <v>26</v>
      </c>
      <c r="F85" s="154"/>
      <c r="G85" s="173"/>
      <c r="H85" s="152"/>
      <c r="I85" s="172"/>
      <c r="J85" s="154"/>
      <c r="K85" s="173"/>
      <c r="L85" s="152"/>
      <c r="M85" s="172"/>
      <c r="N85" s="152"/>
      <c r="O85" s="153"/>
      <c r="P85" s="154">
        <f t="shared" si="11"/>
        <v>377</v>
      </c>
      <c r="Q85" s="153">
        <f t="shared" si="12"/>
        <v>377</v>
      </c>
      <c r="R85" s="174">
        <f t="shared" si="13"/>
        <v>26</v>
      </c>
      <c r="S85" s="153">
        <f t="shared" si="14"/>
        <v>26</v>
      </c>
      <c r="T85" s="155"/>
      <c r="Y85" s="71"/>
      <c r="Z85" s="48"/>
      <c r="AA85" s="48"/>
      <c r="AB85" s="71"/>
    </row>
    <row r="86" spans="1:28" ht="14.25">
      <c r="A86">
        <v>3</v>
      </c>
      <c r="B86" s="149" t="s">
        <v>148</v>
      </c>
      <c r="C86" s="171" t="s">
        <v>50</v>
      </c>
      <c r="D86" s="152">
        <v>373</v>
      </c>
      <c r="E86" s="172">
        <v>24</v>
      </c>
      <c r="F86" s="154"/>
      <c r="G86" s="173"/>
      <c r="H86" s="152"/>
      <c r="I86" s="172"/>
      <c r="J86" s="154"/>
      <c r="K86" s="173"/>
      <c r="L86" s="152"/>
      <c r="M86" s="172"/>
      <c r="N86" s="152"/>
      <c r="O86" s="153"/>
      <c r="P86" s="154">
        <f t="shared" si="11"/>
        <v>373</v>
      </c>
      <c r="Q86" s="153">
        <f t="shared" si="12"/>
        <v>373</v>
      </c>
      <c r="R86" s="174">
        <f t="shared" si="13"/>
        <v>24</v>
      </c>
      <c r="S86" s="153">
        <f t="shared" si="14"/>
        <v>24</v>
      </c>
      <c r="T86" s="155"/>
      <c r="Y86" s="71"/>
      <c r="Z86" s="48"/>
      <c r="AA86" s="48"/>
      <c r="AB86" s="48"/>
    </row>
    <row r="87" spans="1:28" ht="14.25">
      <c r="A87">
        <v>4</v>
      </c>
      <c r="B87" s="149" t="s">
        <v>95</v>
      </c>
      <c r="C87" s="171" t="s">
        <v>147</v>
      </c>
      <c r="D87" s="152">
        <v>371</v>
      </c>
      <c r="E87" s="172">
        <v>22</v>
      </c>
      <c r="F87" s="154"/>
      <c r="G87" s="173"/>
      <c r="H87" s="152"/>
      <c r="I87" s="172"/>
      <c r="J87" s="154"/>
      <c r="K87" s="173"/>
      <c r="L87" s="152"/>
      <c r="M87" s="172"/>
      <c r="N87" s="152"/>
      <c r="O87" s="153"/>
      <c r="P87" s="154">
        <f t="shared" si="11"/>
        <v>371</v>
      </c>
      <c r="Q87" s="153">
        <f t="shared" si="12"/>
        <v>371</v>
      </c>
      <c r="R87" s="174">
        <f t="shared" si="13"/>
        <v>22</v>
      </c>
      <c r="S87" s="153">
        <f t="shared" si="14"/>
        <v>22</v>
      </c>
      <c r="T87" s="155"/>
      <c r="Y87" s="71"/>
      <c r="Z87" s="48"/>
      <c r="AA87" s="48"/>
      <c r="AB87" s="48"/>
    </row>
    <row r="88" spans="1:28" ht="14.25">
      <c r="A88">
        <v>5</v>
      </c>
      <c r="B88" s="149" t="s">
        <v>98</v>
      </c>
      <c r="C88" s="171" t="s">
        <v>147</v>
      </c>
      <c r="D88" s="152">
        <v>371</v>
      </c>
      <c r="E88" s="172">
        <v>21</v>
      </c>
      <c r="F88" s="154"/>
      <c r="G88" s="173"/>
      <c r="H88" s="152"/>
      <c r="I88" s="172"/>
      <c r="J88" s="154"/>
      <c r="K88" s="173"/>
      <c r="L88" s="152"/>
      <c r="M88" s="172"/>
      <c r="N88" s="152"/>
      <c r="O88" s="153"/>
      <c r="P88" s="154">
        <f t="shared" si="11"/>
        <v>371</v>
      </c>
      <c r="Q88" s="153">
        <f t="shared" si="12"/>
        <v>371</v>
      </c>
      <c r="R88" s="174">
        <f t="shared" si="13"/>
        <v>21</v>
      </c>
      <c r="S88" s="153">
        <f t="shared" si="14"/>
        <v>21</v>
      </c>
      <c r="T88" s="155"/>
      <c r="Y88" s="71"/>
      <c r="Z88" s="48"/>
      <c r="AA88" s="48"/>
      <c r="AB88" s="48"/>
    </row>
    <row r="89" spans="1:28" ht="14.25">
      <c r="A89">
        <v>6</v>
      </c>
      <c r="B89" s="149" t="s">
        <v>123</v>
      </c>
      <c r="C89" s="171" t="s">
        <v>104</v>
      </c>
      <c r="D89" s="152">
        <v>368</v>
      </c>
      <c r="E89" s="172">
        <v>20</v>
      </c>
      <c r="F89" s="154"/>
      <c r="G89" s="173"/>
      <c r="H89" s="152"/>
      <c r="I89" s="172"/>
      <c r="J89" s="154"/>
      <c r="K89" s="173"/>
      <c r="L89" s="152"/>
      <c r="M89" s="172"/>
      <c r="N89" s="152"/>
      <c r="O89" s="153"/>
      <c r="P89" s="154">
        <f t="shared" si="11"/>
        <v>368</v>
      </c>
      <c r="Q89" s="153">
        <f t="shared" si="12"/>
        <v>368</v>
      </c>
      <c r="R89" s="174">
        <f t="shared" si="13"/>
        <v>20</v>
      </c>
      <c r="S89" s="153">
        <f t="shared" si="14"/>
        <v>20</v>
      </c>
      <c r="T89" s="155"/>
      <c r="Y89" s="71"/>
      <c r="Z89" s="48"/>
      <c r="AA89" s="48"/>
      <c r="AB89" s="48"/>
    </row>
    <row r="90" spans="1:28" ht="14.25">
      <c r="A90">
        <v>7</v>
      </c>
      <c r="B90" s="149" t="s">
        <v>149</v>
      </c>
      <c r="C90" s="171" t="s">
        <v>150</v>
      </c>
      <c r="D90" s="152">
        <v>366</v>
      </c>
      <c r="E90" s="172">
        <v>19</v>
      </c>
      <c r="F90" s="154"/>
      <c r="G90" s="173"/>
      <c r="H90" s="152"/>
      <c r="I90" s="172"/>
      <c r="J90" s="154"/>
      <c r="K90" s="173"/>
      <c r="L90" s="152"/>
      <c r="M90" s="172"/>
      <c r="N90" s="152"/>
      <c r="O90" s="153"/>
      <c r="P90" s="154">
        <f t="shared" si="11"/>
        <v>366</v>
      </c>
      <c r="Q90" s="153">
        <f t="shared" si="12"/>
        <v>366</v>
      </c>
      <c r="R90" s="174">
        <f t="shared" si="13"/>
        <v>19</v>
      </c>
      <c r="S90" s="153">
        <f t="shared" si="14"/>
        <v>19</v>
      </c>
      <c r="T90" s="155"/>
      <c r="Y90" s="71"/>
      <c r="Z90" s="48"/>
      <c r="AA90" s="48"/>
      <c r="AB90" s="48"/>
    </row>
    <row r="91" spans="1:28" ht="14.25">
      <c r="A91">
        <v>8</v>
      </c>
      <c r="B91" s="156" t="s">
        <v>151</v>
      </c>
      <c r="C91" s="175" t="s">
        <v>152</v>
      </c>
      <c r="D91" s="152">
        <v>364</v>
      </c>
      <c r="E91" s="172">
        <v>18</v>
      </c>
      <c r="F91" s="154"/>
      <c r="G91" s="173"/>
      <c r="H91" s="152"/>
      <c r="I91" s="172"/>
      <c r="J91" s="154"/>
      <c r="K91" s="173"/>
      <c r="L91" s="152"/>
      <c r="M91" s="172"/>
      <c r="N91" s="152"/>
      <c r="O91" s="153"/>
      <c r="P91" s="154">
        <f t="shared" si="11"/>
        <v>364</v>
      </c>
      <c r="Q91" s="153">
        <f t="shared" si="12"/>
        <v>364</v>
      </c>
      <c r="R91" s="174">
        <f t="shared" si="13"/>
        <v>18</v>
      </c>
      <c r="S91" s="153">
        <f t="shared" si="14"/>
        <v>18</v>
      </c>
      <c r="T91" s="155"/>
      <c r="Y91" s="71"/>
      <c r="Z91" s="48"/>
      <c r="AA91" s="48"/>
      <c r="AB91" s="48"/>
    </row>
    <row r="92" spans="1:28" ht="14.25">
      <c r="A92">
        <v>9</v>
      </c>
      <c r="B92" s="149" t="s">
        <v>153</v>
      </c>
      <c r="C92" s="171" t="s">
        <v>20</v>
      </c>
      <c r="D92" s="152">
        <v>359</v>
      </c>
      <c r="E92" s="172">
        <v>17</v>
      </c>
      <c r="F92" s="154"/>
      <c r="G92" s="173"/>
      <c r="H92" s="152"/>
      <c r="I92" s="172"/>
      <c r="J92" s="154"/>
      <c r="K92" s="173"/>
      <c r="L92" s="152"/>
      <c r="M92" s="172"/>
      <c r="N92" s="152"/>
      <c r="O92" s="153"/>
      <c r="P92" s="154">
        <f t="shared" si="11"/>
        <v>359</v>
      </c>
      <c r="Q92" s="153">
        <f t="shared" si="12"/>
        <v>359</v>
      </c>
      <c r="R92" s="174">
        <f t="shared" si="13"/>
        <v>17</v>
      </c>
      <c r="S92" s="153">
        <f t="shared" si="14"/>
        <v>17</v>
      </c>
      <c r="T92" s="155"/>
      <c r="Y92" s="71"/>
      <c r="Z92" s="48"/>
      <c r="AA92" s="48"/>
      <c r="AB92" s="48"/>
    </row>
    <row r="93" spans="1:28" ht="14.25">
      <c r="A93">
        <v>10</v>
      </c>
      <c r="B93" s="149" t="s">
        <v>155</v>
      </c>
      <c r="C93" s="171" t="s">
        <v>147</v>
      </c>
      <c r="D93" s="152">
        <v>354</v>
      </c>
      <c r="E93" s="172">
        <v>16</v>
      </c>
      <c r="F93" s="154"/>
      <c r="G93" s="173"/>
      <c r="H93" s="152"/>
      <c r="I93" s="172"/>
      <c r="J93" s="154"/>
      <c r="K93" s="173"/>
      <c r="L93" s="152"/>
      <c r="M93" s="172"/>
      <c r="N93" s="152"/>
      <c r="O93" s="153"/>
      <c r="P93" s="154">
        <f t="shared" si="11"/>
        <v>354</v>
      </c>
      <c r="Q93" s="153">
        <f t="shared" si="12"/>
        <v>354</v>
      </c>
      <c r="R93" s="174">
        <f t="shared" si="13"/>
        <v>16</v>
      </c>
      <c r="S93" s="153">
        <f t="shared" si="14"/>
        <v>16</v>
      </c>
      <c r="T93" s="155"/>
      <c r="Y93" s="71"/>
      <c r="Z93" s="48"/>
      <c r="AA93" s="48"/>
      <c r="AB93" s="48"/>
    </row>
    <row r="94" spans="1:28" ht="14.25">
      <c r="A94">
        <v>11</v>
      </c>
      <c r="B94" s="149" t="s">
        <v>156</v>
      </c>
      <c r="C94" s="171" t="s">
        <v>50</v>
      </c>
      <c r="D94" s="152">
        <v>320</v>
      </c>
      <c r="E94" s="172">
        <v>15</v>
      </c>
      <c r="F94" s="154"/>
      <c r="G94" s="173"/>
      <c r="H94" s="152"/>
      <c r="I94" s="172"/>
      <c r="J94" s="154"/>
      <c r="K94" s="173"/>
      <c r="L94" s="152"/>
      <c r="M94" s="172"/>
      <c r="N94" s="152"/>
      <c r="O94" s="153"/>
      <c r="P94" s="154">
        <f t="shared" si="11"/>
        <v>320</v>
      </c>
      <c r="Q94" s="153">
        <f t="shared" si="12"/>
        <v>320</v>
      </c>
      <c r="R94" s="174">
        <f t="shared" si="13"/>
        <v>15</v>
      </c>
      <c r="S94" s="153">
        <f t="shared" si="14"/>
        <v>15</v>
      </c>
      <c r="T94" s="155"/>
      <c r="Y94" s="71"/>
      <c r="Z94" s="48"/>
      <c r="AA94" s="48"/>
      <c r="AB94" s="48"/>
    </row>
    <row r="95" spans="1:28" ht="14.25">
      <c r="A95">
        <v>12</v>
      </c>
      <c r="B95" s="164" t="s">
        <v>157</v>
      </c>
      <c r="C95" s="176" t="s">
        <v>50</v>
      </c>
      <c r="D95" s="160">
        <v>314</v>
      </c>
      <c r="E95" s="177">
        <v>14</v>
      </c>
      <c r="F95" s="162"/>
      <c r="G95" s="178"/>
      <c r="H95" s="160"/>
      <c r="I95" s="177"/>
      <c r="J95" s="162"/>
      <c r="K95" s="178"/>
      <c r="L95" s="160"/>
      <c r="M95" s="177"/>
      <c r="N95" s="160"/>
      <c r="O95" s="161"/>
      <c r="P95" s="162">
        <f t="shared" si="11"/>
        <v>314</v>
      </c>
      <c r="Q95" s="153">
        <f t="shared" si="12"/>
        <v>314</v>
      </c>
      <c r="R95" s="179">
        <f t="shared" si="13"/>
        <v>14</v>
      </c>
      <c r="S95" s="153">
        <f t="shared" si="14"/>
        <v>14</v>
      </c>
      <c r="T95" s="155"/>
      <c r="Y95" s="71"/>
      <c r="Z95" s="48"/>
      <c r="AA95" s="48"/>
      <c r="AB95" s="73"/>
    </row>
    <row r="96" spans="1:28" ht="14.25">
      <c r="A96">
        <v>13</v>
      </c>
      <c r="B96" s="149" t="s">
        <v>158</v>
      </c>
      <c r="C96" s="171" t="s">
        <v>159</v>
      </c>
      <c r="D96" s="152">
        <v>300</v>
      </c>
      <c r="E96" s="172">
        <v>13</v>
      </c>
      <c r="F96" s="154"/>
      <c r="G96" s="173"/>
      <c r="H96" s="152"/>
      <c r="I96" s="172"/>
      <c r="J96" s="154"/>
      <c r="K96" s="173"/>
      <c r="L96" s="152"/>
      <c r="M96" s="172"/>
      <c r="N96" s="152"/>
      <c r="O96" s="153"/>
      <c r="P96" s="154">
        <f t="shared" si="11"/>
        <v>300</v>
      </c>
      <c r="Q96" s="153">
        <f t="shared" si="12"/>
        <v>300</v>
      </c>
      <c r="R96" s="179">
        <f t="shared" si="13"/>
        <v>13</v>
      </c>
      <c r="S96" s="153">
        <f t="shared" si="14"/>
        <v>13</v>
      </c>
      <c r="T96" s="155"/>
      <c r="Y96" s="71"/>
      <c r="Z96" s="48"/>
      <c r="AA96" s="48"/>
      <c r="AB96" s="48"/>
    </row>
    <row r="97" spans="1:28" ht="14.25">
      <c r="A97">
        <v>14</v>
      </c>
      <c r="B97" s="149" t="s">
        <v>160</v>
      </c>
      <c r="C97" s="171" t="s">
        <v>159</v>
      </c>
      <c r="D97" s="152">
        <v>272</v>
      </c>
      <c r="E97" s="172">
        <v>12</v>
      </c>
      <c r="F97" s="154"/>
      <c r="G97" s="173"/>
      <c r="H97" s="152"/>
      <c r="I97" s="172"/>
      <c r="J97" s="154"/>
      <c r="K97" s="173"/>
      <c r="L97" s="152"/>
      <c r="M97" s="172"/>
      <c r="N97" s="152"/>
      <c r="O97" s="153"/>
      <c r="P97" s="154">
        <f t="shared" si="11"/>
        <v>272</v>
      </c>
      <c r="Q97" s="153">
        <f t="shared" si="12"/>
        <v>272</v>
      </c>
      <c r="R97" s="179">
        <f t="shared" si="13"/>
        <v>12</v>
      </c>
      <c r="S97" s="153">
        <f t="shared" si="14"/>
        <v>12</v>
      </c>
      <c r="T97" s="155"/>
      <c r="Y97" s="71"/>
      <c r="Z97" s="48"/>
      <c r="AA97" s="48"/>
      <c r="AB97" s="48"/>
    </row>
    <row r="98" spans="1:28" ht="14.25">
      <c r="A98">
        <v>15</v>
      </c>
      <c r="B98" s="149" t="s">
        <v>161</v>
      </c>
      <c r="C98" s="171" t="s">
        <v>159</v>
      </c>
      <c r="D98" s="152">
        <v>264</v>
      </c>
      <c r="E98" s="172">
        <v>11</v>
      </c>
      <c r="F98" s="154"/>
      <c r="G98" s="173"/>
      <c r="H98" s="152"/>
      <c r="I98" s="172"/>
      <c r="J98" s="154"/>
      <c r="K98" s="173"/>
      <c r="L98" s="152"/>
      <c r="M98" s="172"/>
      <c r="N98" s="152"/>
      <c r="O98" s="153"/>
      <c r="P98" s="154">
        <f t="shared" si="11"/>
        <v>264</v>
      </c>
      <c r="Q98" s="153">
        <f t="shared" si="12"/>
        <v>264</v>
      </c>
      <c r="R98" s="179">
        <f t="shared" si="13"/>
        <v>11</v>
      </c>
      <c r="S98" s="153">
        <f t="shared" si="14"/>
        <v>11</v>
      </c>
      <c r="T98" s="155"/>
      <c r="Y98" s="71"/>
      <c r="Z98" s="48"/>
      <c r="AA98" s="48"/>
      <c r="AB98" s="48"/>
    </row>
    <row r="99" spans="1:28" ht="14.25">
      <c r="A99">
        <v>16</v>
      </c>
      <c r="B99" s="149"/>
      <c r="C99" s="171"/>
      <c r="D99" s="152"/>
      <c r="E99" s="172"/>
      <c r="F99" s="154"/>
      <c r="G99" s="173"/>
      <c r="H99" s="152"/>
      <c r="I99" s="172"/>
      <c r="J99" s="154"/>
      <c r="K99" s="173"/>
      <c r="L99" s="152"/>
      <c r="M99" s="172"/>
      <c r="N99" s="152"/>
      <c r="O99" s="153"/>
      <c r="P99" s="154">
        <f t="shared" si="11"/>
        <v>0</v>
      </c>
      <c r="Q99" s="153">
        <f t="shared" si="12"/>
        <v>0</v>
      </c>
      <c r="R99" s="179">
        <f t="shared" si="13"/>
        <v>0</v>
      </c>
      <c r="S99" s="153">
        <f t="shared" si="14"/>
        <v>0</v>
      </c>
      <c r="T99" s="155"/>
      <c r="Y99" s="71"/>
      <c r="Z99" s="48"/>
      <c r="AA99" s="73"/>
      <c r="AB99" s="48"/>
    </row>
    <row r="100" spans="1:28" ht="14.25">
      <c r="A100">
        <v>17</v>
      </c>
      <c r="B100" s="149"/>
      <c r="C100" s="171"/>
      <c r="D100" s="152"/>
      <c r="E100" s="172"/>
      <c r="F100" s="154"/>
      <c r="G100" s="173"/>
      <c r="H100" s="152"/>
      <c r="I100" s="172"/>
      <c r="J100" s="154"/>
      <c r="K100" s="173"/>
      <c r="L100" s="152"/>
      <c r="M100" s="172"/>
      <c r="N100" s="152"/>
      <c r="O100" s="153"/>
      <c r="P100" s="154">
        <f t="shared" si="11"/>
        <v>0</v>
      </c>
      <c r="Q100" s="153">
        <f t="shared" si="12"/>
        <v>0</v>
      </c>
      <c r="R100" s="179">
        <f t="shared" si="13"/>
        <v>0</v>
      </c>
      <c r="S100" s="153">
        <f t="shared" si="14"/>
        <v>0</v>
      </c>
      <c r="T100" s="155"/>
      <c r="Y100" s="71"/>
      <c r="Z100" s="48"/>
      <c r="AA100" s="48"/>
      <c r="AB100" s="48"/>
    </row>
    <row r="101" spans="1:28" ht="14.25">
      <c r="A101">
        <v>18</v>
      </c>
      <c r="B101" s="149"/>
      <c r="C101" s="171"/>
      <c r="D101" s="152"/>
      <c r="E101" s="172"/>
      <c r="F101" s="154"/>
      <c r="G101" s="173"/>
      <c r="H101" s="152"/>
      <c r="I101" s="172"/>
      <c r="J101" s="154"/>
      <c r="K101" s="173"/>
      <c r="L101" s="152"/>
      <c r="M101" s="172"/>
      <c r="N101" s="152"/>
      <c r="O101" s="153"/>
      <c r="P101" s="154">
        <f t="shared" si="11"/>
        <v>0</v>
      </c>
      <c r="Q101" s="153">
        <f t="shared" si="12"/>
        <v>0</v>
      </c>
      <c r="R101" s="179">
        <f t="shared" si="13"/>
        <v>0</v>
      </c>
      <c r="S101" s="153">
        <f t="shared" si="14"/>
        <v>0</v>
      </c>
      <c r="T101" s="155"/>
      <c r="Y101" s="71"/>
      <c r="Z101" s="73"/>
      <c r="AA101" s="48"/>
      <c r="AB101" s="48"/>
    </row>
    <row r="102" spans="1:28" ht="14.25">
      <c r="A102">
        <v>19</v>
      </c>
      <c r="B102" s="149"/>
      <c r="C102" s="171"/>
      <c r="D102" s="152"/>
      <c r="E102" s="172"/>
      <c r="F102" s="154"/>
      <c r="G102" s="173"/>
      <c r="H102" s="152"/>
      <c r="I102" s="172"/>
      <c r="J102" s="154"/>
      <c r="K102" s="173"/>
      <c r="L102" s="152"/>
      <c r="M102" s="172"/>
      <c r="N102" s="152"/>
      <c r="O102" s="153"/>
      <c r="P102" s="154">
        <f t="shared" si="11"/>
        <v>0</v>
      </c>
      <c r="Q102" s="153">
        <f t="shared" si="12"/>
        <v>0</v>
      </c>
      <c r="R102" s="179">
        <f t="shared" si="13"/>
        <v>0</v>
      </c>
      <c r="S102" s="153">
        <f t="shared" si="14"/>
        <v>0</v>
      </c>
      <c r="T102" s="155"/>
      <c r="Y102" s="71"/>
      <c r="Z102" s="48"/>
      <c r="AA102" s="48"/>
      <c r="AB102" s="71"/>
    </row>
    <row r="103" spans="1:28" ht="14.25">
      <c r="A103">
        <v>20</v>
      </c>
      <c r="B103" s="149"/>
      <c r="C103" s="171"/>
      <c r="D103" s="152"/>
      <c r="E103" s="172"/>
      <c r="F103" s="154"/>
      <c r="G103" s="173"/>
      <c r="H103" s="152"/>
      <c r="I103" s="172"/>
      <c r="J103" s="154"/>
      <c r="K103" s="173"/>
      <c r="L103" s="152"/>
      <c r="M103" s="172"/>
      <c r="N103" s="152"/>
      <c r="O103" s="153"/>
      <c r="P103" s="154">
        <f t="shared" si="11"/>
        <v>0</v>
      </c>
      <c r="Q103" s="153">
        <f t="shared" si="12"/>
        <v>0</v>
      </c>
      <c r="R103" s="179">
        <f t="shared" si="13"/>
        <v>0</v>
      </c>
      <c r="S103" s="153">
        <f t="shared" si="14"/>
        <v>0</v>
      </c>
      <c r="T103" s="155"/>
      <c r="Y103" s="71"/>
      <c r="Z103" s="48"/>
      <c r="AA103" s="48"/>
      <c r="AB103" s="71"/>
    </row>
    <row r="104" spans="1:28" ht="14.25">
      <c r="A104">
        <v>21</v>
      </c>
      <c r="B104" s="149"/>
      <c r="C104" s="171"/>
      <c r="D104" s="152"/>
      <c r="E104" s="172"/>
      <c r="F104" s="154"/>
      <c r="G104" s="173"/>
      <c r="H104" s="152"/>
      <c r="I104" s="172"/>
      <c r="J104" s="154"/>
      <c r="K104" s="173"/>
      <c r="L104" s="152"/>
      <c r="M104" s="172"/>
      <c r="N104" s="152"/>
      <c r="O104" s="153"/>
      <c r="P104" s="154">
        <f t="shared" si="11"/>
        <v>0</v>
      </c>
      <c r="Q104" s="153">
        <f t="shared" si="12"/>
        <v>0</v>
      </c>
      <c r="R104" s="179">
        <f t="shared" si="13"/>
        <v>0</v>
      </c>
      <c r="S104" s="153">
        <f t="shared" si="14"/>
        <v>0</v>
      </c>
      <c r="T104" s="155"/>
      <c r="Y104" s="71"/>
      <c r="Z104" s="48"/>
      <c r="AA104" s="48"/>
      <c r="AB104" s="71"/>
    </row>
    <row r="105" spans="1:27" ht="14.25">
      <c r="A105">
        <v>22</v>
      </c>
      <c r="B105" s="149"/>
      <c r="C105" s="171"/>
      <c r="D105" s="152"/>
      <c r="E105" s="172"/>
      <c r="F105" s="154"/>
      <c r="G105" s="173"/>
      <c r="H105" s="152"/>
      <c r="I105" s="172"/>
      <c r="J105" s="154"/>
      <c r="K105" s="173"/>
      <c r="L105" s="152"/>
      <c r="M105" s="172"/>
      <c r="N105" s="152"/>
      <c r="O105" s="153"/>
      <c r="P105" s="154">
        <f t="shared" si="11"/>
        <v>0</v>
      </c>
      <c r="Q105" s="153">
        <f t="shared" si="12"/>
        <v>0</v>
      </c>
      <c r="R105" s="179">
        <f t="shared" si="13"/>
        <v>0</v>
      </c>
      <c r="S105" s="153">
        <f t="shared" si="14"/>
        <v>0</v>
      </c>
      <c r="T105" s="155"/>
      <c r="Z105" s="48"/>
      <c r="AA105" s="71"/>
    </row>
    <row r="106" spans="1:27" ht="14.25">
      <c r="A106">
        <v>23</v>
      </c>
      <c r="B106" s="149"/>
      <c r="C106" s="171"/>
      <c r="D106" s="152"/>
      <c r="E106" s="172"/>
      <c r="F106" s="154"/>
      <c r="G106" s="173"/>
      <c r="H106" s="152"/>
      <c r="I106" s="172"/>
      <c r="J106" s="154"/>
      <c r="K106" s="173"/>
      <c r="L106" s="152"/>
      <c r="M106" s="172"/>
      <c r="N106" s="152"/>
      <c r="O106" s="153"/>
      <c r="P106" s="154">
        <f t="shared" si="11"/>
        <v>0</v>
      </c>
      <c r="Q106" s="153">
        <f t="shared" si="12"/>
        <v>0</v>
      </c>
      <c r="R106" s="179">
        <f t="shared" si="13"/>
        <v>0</v>
      </c>
      <c r="S106" s="153">
        <f t="shared" si="14"/>
        <v>0</v>
      </c>
      <c r="T106" s="155"/>
      <c r="Z106" s="71"/>
      <c r="AA106" s="71"/>
    </row>
    <row r="107" spans="1:27" ht="14.25">
      <c r="A107">
        <v>24</v>
      </c>
      <c r="B107" s="149"/>
      <c r="C107" s="171"/>
      <c r="D107" s="152"/>
      <c r="E107" s="172"/>
      <c r="F107" s="154"/>
      <c r="G107" s="173"/>
      <c r="H107" s="152"/>
      <c r="I107" s="172"/>
      <c r="J107" s="154"/>
      <c r="K107" s="173"/>
      <c r="L107" s="152"/>
      <c r="M107" s="172"/>
      <c r="N107" s="160"/>
      <c r="O107" s="161"/>
      <c r="P107" s="154">
        <f t="shared" si="11"/>
        <v>0</v>
      </c>
      <c r="Q107" s="153">
        <f t="shared" si="12"/>
        <v>0</v>
      </c>
      <c r="R107" s="179">
        <f t="shared" si="13"/>
        <v>0</v>
      </c>
      <c r="S107" s="153">
        <f t="shared" si="14"/>
        <v>0</v>
      </c>
      <c r="T107" s="155"/>
      <c r="Z107" s="71"/>
      <c r="AA107" s="71"/>
    </row>
    <row r="108" spans="1:27" ht="14.25">
      <c r="A108">
        <v>25</v>
      </c>
      <c r="B108" s="149"/>
      <c r="C108" s="171"/>
      <c r="D108" s="152"/>
      <c r="E108" s="172"/>
      <c r="F108" s="154"/>
      <c r="G108" s="173"/>
      <c r="H108" s="152"/>
      <c r="I108" s="172"/>
      <c r="J108" s="154"/>
      <c r="K108" s="173"/>
      <c r="L108" s="152"/>
      <c r="M108" s="172"/>
      <c r="N108" s="152"/>
      <c r="O108" s="153"/>
      <c r="P108" s="154">
        <f t="shared" si="11"/>
        <v>0</v>
      </c>
      <c r="Q108" s="153">
        <f t="shared" si="12"/>
        <v>0</v>
      </c>
      <c r="R108" s="179">
        <f t="shared" si="13"/>
        <v>0</v>
      </c>
      <c r="S108" s="153">
        <f t="shared" si="14"/>
        <v>0</v>
      </c>
      <c r="T108" s="155"/>
      <c r="Z108" s="71"/>
      <c r="AA108" s="71"/>
    </row>
    <row r="109" spans="1:27" ht="14.25">
      <c r="A109">
        <v>26</v>
      </c>
      <c r="B109" s="149"/>
      <c r="C109" s="171"/>
      <c r="D109" s="152"/>
      <c r="E109" s="172"/>
      <c r="F109" s="154"/>
      <c r="G109" s="173"/>
      <c r="H109" s="152"/>
      <c r="I109" s="172"/>
      <c r="J109" s="154"/>
      <c r="K109" s="173"/>
      <c r="L109" s="152"/>
      <c r="M109" s="172"/>
      <c r="N109" s="160"/>
      <c r="O109" s="161"/>
      <c r="P109" s="154">
        <f t="shared" si="11"/>
        <v>0</v>
      </c>
      <c r="Q109" s="153">
        <f t="shared" si="12"/>
        <v>0</v>
      </c>
      <c r="R109" s="179">
        <f t="shared" si="13"/>
        <v>0</v>
      </c>
      <c r="S109" s="153">
        <f t="shared" si="14"/>
        <v>0</v>
      </c>
      <c r="T109" s="155"/>
      <c r="Z109" s="71"/>
      <c r="AA109" s="71"/>
    </row>
    <row r="110" spans="14:27" ht="12.75">
      <c r="N110" s="41"/>
      <c r="O110" s="41"/>
      <c r="Z110" s="71"/>
      <c r="AA110" s="71"/>
    </row>
    <row r="111" spans="14:27" ht="12.75">
      <c r="N111" s="41"/>
      <c r="O111" s="41"/>
      <c r="Z111" s="71"/>
      <c r="AA111" s="71"/>
    </row>
    <row r="112" spans="14:27" ht="12.75">
      <c r="N112" s="41"/>
      <c r="O112" s="41"/>
      <c r="Z112" s="71"/>
      <c r="AA112" s="71"/>
    </row>
    <row r="113" spans="14:27" ht="12.75">
      <c r="N113" s="41"/>
      <c r="O113" s="41"/>
      <c r="Z113" s="71"/>
      <c r="AA113" s="71"/>
    </row>
    <row r="114" spans="14:27" ht="12.75">
      <c r="N114" s="41"/>
      <c r="O114" s="41"/>
      <c r="Z114" s="71"/>
      <c r="AA114" s="71"/>
    </row>
    <row r="115" spans="14:27" ht="12.75">
      <c r="N115" s="41"/>
      <c r="O115" s="41"/>
      <c r="Z115" s="71"/>
      <c r="AA115" s="71"/>
    </row>
    <row r="116" spans="14:15" ht="12.75">
      <c r="N116" s="41"/>
      <c r="O116" s="41"/>
    </row>
    <row r="117" spans="14:15" ht="12.75">
      <c r="N117" s="41"/>
      <c r="O117" s="41"/>
    </row>
    <row r="118" spans="14:15" ht="12.75">
      <c r="N118" s="71"/>
      <c r="O118" s="71"/>
    </row>
    <row r="119" spans="14:15" ht="12.75">
      <c r="N119" s="71"/>
      <c r="O119" s="71"/>
    </row>
  </sheetData>
  <sheetProtection/>
  <mergeCells count="3">
    <mergeCell ref="C1:R1"/>
    <mergeCell ref="B23:R23"/>
    <mergeCell ref="B80:R80"/>
  </mergeCells>
  <printOptions/>
  <pageMargins left="0.7479166666666667" right="0.7479166666666667" top="0.25972222222222224" bottom="0.4201388888888889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strelstvo</dc:creator>
  <cp:keywords/>
  <dc:description/>
  <cp:lastModifiedBy>strelstvo</cp:lastModifiedBy>
  <dcterms:created xsi:type="dcterms:W3CDTF">2011-11-03T16:46:03Z</dcterms:created>
  <dcterms:modified xsi:type="dcterms:W3CDTF">2011-11-03T16:46:03Z</dcterms:modified>
  <cp:category/>
  <cp:version/>
  <cp:contentType/>
  <cp:contentStatus/>
</cp:coreProperties>
</file>