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79" firstSheet="2" activeTab="12"/>
  </bookViews>
  <sheets>
    <sheet name="ML PI" sheetId="1" r:id="rId1"/>
    <sheet name="ML PU" sheetId="2" r:id="rId2"/>
    <sheet name="KA PU" sheetId="3" r:id="rId3"/>
    <sheet name="PIž" sheetId="4" r:id="rId4"/>
    <sheet name="PI" sheetId="5" r:id="rId5"/>
    <sheet name="KA PI" sheetId="6" r:id="rId6"/>
    <sheet name="PI_stanje" sheetId="7" r:id="rId7"/>
    <sheet name="PIž_stanje" sheetId="8" r:id="rId8"/>
    <sheet name="KAPU_stanje" sheetId="9" r:id="rId9"/>
    <sheet name="MLPU_stanje" sheetId="10" r:id="rId10"/>
    <sheet name="KAPI_stanje" sheetId="11" r:id="rId11"/>
    <sheet name="MLPI_stanje" sheetId="12" r:id="rId12"/>
    <sheet name="POKAL SLOVENIJE SKUPNO" sheetId="13" r:id="rId13"/>
  </sheets>
  <definedNames>
    <definedName name="_xlnm.Print_Area" localSheetId="5">'KA PI'!$A$1:$U$49</definedName>
    <definedName name="_xlnm.Print_Area" localSheetId="2">'KA PU'!$A$1:$V$73</definedName>
    <definedName name="_xlnm.Print_Area" localSheetId="0">'ML PI'!$A$1:$U$65</definedName>
    <definedName name="_xlnm.Print_Area" localSheetId="1">'ML PU'!$A$1:$U$81</definedName>
    <definedName name="_xlnm.Print_Area" localSheetId="11">'MLPI_stanje'!$A$1:$P$59</definedName>
    <definedName name="_xlnm.Print_Area" localSheetId="9">'MLPU_stanje'!$A$1:$P$80</definedName>
    <definedName name="_xlnm.Print_Area" localSheetId="4">'PI'!$A$1:$S$105</definedName>
    <definedName name="_xlnm.Print_Area" localSheetId="6">'PI_stanje'!$A$1:$P$69</definedName>
    <definedName name="_xlnm.Print_Area" localSheetId="3">'PIž'!$A$1:$S$25</definedName>
  </definedNames>
  <calcPr fullCalcOnLoad="1"/>
</workbook>
</file>

<file path=xl/sharedStrings.xml><?xml version="1.0" encoding="utf-8"?>
<sst xmlns="http://schemas.openxmlformats.org/spreadsheetml/2006/main" count="2034" uniqueCount="489">
  <si>
    <t>Ekipa</t>
  </si>
  <si>
    <t>1. ser</t>
  </si>
  <si>
    <t>2. ser</t>
  </si>
  <si>
    <t>skupno</t>
  </si>
  <si>
    <t>Ekipa:</t>
  </si>
  <si>
    <t>Škofja Loka</t>
  </si>
  <si>
    <t>Preddvor</t>
  </si>
  <si>
    <t>St. št.</t>
  </si>
  <si>
    <t>Grosuplje</t>
  </si>
  <si>
    <t>Brežice</t>
  </si>
  <si>
    <t>Postojna</t>
  </si>
  <si>
    <t>Slovenske Konjice</t>
  </si>
  <si>
    <t>Sonja Vesel</t>
  </si>
  <si>
    <t>Trebnje</t>
  </si>
  <si>
    <t>Gorenja vas</t>
  </si>
  <si>
    <t>Kadeti puška - posamezno</t>
  </si>
  <si>
    <t>Kadeti puška - ekipno</t>
  </si>
  <si>
    <t>3. ser</t>
  </si>
  <si>
    <t>4. ser</t>
  </si>
  <si>
    <t>TSO</t>
  </si>
  <si>
    <t>Mrož</t>
  </si>
  <si>
    <t>Radovljica</t>
  </si>
  <si>
    <t>Juršinci</t>
  </si>
  <si>
    <t>Kadeti pištola - posamezno</t>
  </si>
  <si>
    <t>Kadeti pištola - ekipno</t>
  </si>
  <si>
    <t>Kadetinje pištola - posamezno</t>
  </si>
  <si>
    <t>Kadetinje puška - posamezno</t>
  </si>
  <si>
    <t>Dolič</t>
  </si>
  <si>
    <t>Pionirji - posamezno</t>
  </si>
  <si>
    <t>Pionirji - ekipno</t>
  </si>
  <si>
    <t>x9</t>
  </si>
  <si>
    <t>x10</t>
  </si>
  <si>
    <t>Kovinar Ormož</t>
  </si>
  <si>
    <t>Bukovec</t>
  </si>
  <si>
    <t>Koloman Flisar</t>
  </si>
  <si>
    <t>Štefan Kovač</t>
  </si>
  <si>
    <t>Pionirke - posamezno</t>
  </si>
  <si>
    <t>Pionirke - ekipno</t>
  </si>
  <si>
    <t>VRHNIKA</t>
  </si>
  <si>
    <t>DUŠAN POŽENEL</t>
  </si>
  <si>
    <t>TRIGLAV JAVORNIK</t>
  </si>
  <si>
    <t>JOŽE KOVAČIČ</t>
  </si>
  <si>
    <t>LESKOVEC</t>
  </si>
  <si>
    <t>GROSUPLJE</t>
  </si>
  <si>
    <t>PTUJ</t>
  </si>
  <si>
    <t>I. POHORSKI BATALJON</t>
  </si>
  <si>
    <t>ŠTEFAN KOVAČ</t>
  </si>
  <si>
    <t>BUKOVEC</t>
  </si>
  <si>
    <t>POSTOJNA</t>
  </si>
  <si>
    <t>ČRENŠOVCI</t>
  </si>
  <si>
    <t>JUTEKS ŽALEC</t>
  </si>
  <si>
    <t>KIDRIČEVO</t>
  </si>
  <si>
    <t>TREBNJE</t>
  </si>
  <si>
    <t>LOTRIČ ŽELEZNIKI</t>
  </si>
  <si>
    <t>KISOVEC</t>
  </si>
  <si>
    <t>IX. KORPUSA PIRAN</t>
  </si>
  <si>
    <t>GANČANI</t>
  </si>
  <si>
    <t>PREDDVOR</t>
  </si>
  <si>
    <t>TABOR JEŽICA</t>
  </si>
  <si>
    <t>KOVINAR ORMOŽ</t>
  </si>
  <si>
    <t>SONJA VESEL</t>
  </si>
  <si>
    <t>KAMNIK</t>
  </si>
  <si>
    <t>ELEKTRO MB</t>
  </si>
  <si>
    <t>MESTO LJUTOMER</t>
  </si>
  <si>
    <t>TRZIN</t>
  </si>
  <si>
    <t>J. MIHEVCA IDRIJA</t>
  </si>
  <si>
    <t xml:space="preserve">POSTOJNA </t>
  </si>
  <si>
    <t>DOLIČ</t>
  </si>
  <si>
    <t>ŠKOFJA LOKA</t>
  </si>
  <si>
    <t>IZOLA</t>
  </si>
  <si>
    <t>MROŽ</t>
  </si>
  <si>
    <t>KOLMAN FLISAR</t>
  </si>
  <si>
    <t>OLIMPIJA</t>
  </si>
  <si>
    <t>ELEKTRO MARIBOR</t>
  </si>
  <si>
    <t>Mesto Ljutomer</t>
  </si>
  <si>
    <t>BREŽICE</t>
  </si>
  <si>
    <t>JURŠINCI</t>
  </si>
  <si>
    <t>DOMŽALE</t>
  </si>
  <si>
    <t>GORENJA VAS</t>
  </si>
  <si>
    <t>LIBOJE</t>
  </si>
  <si>
    <t>RADOVLJICA</t>
  </si>
  <si>
    <t>Triglav Javornik</t>
  </si>
  <si>
    <t>VREMŠČICA</t>
  </si>
  <si>
    <t>Vremščica</t>
  </si>
  <si>
    <t>Mladinci puška - posamezno</t>
  </si>
  <si>
    <t>Mladinke puška - posamezno</t>
  </si>
  <si>
    <t>Mladinci puška - ekipno</t>
  </si>
  <si>
    <t>DORNAVA</t>
  </si>
  <si>
    <t>MAROK</t>
  </si>
  <si>
    <t>SLOVENSKE KONJICE</t>
  </si>
  <si>
    <t>Mladinci pištola - posamezno</t>
  </si>
  <si>
    <t>Mladinke pištola - posamezno</t>
  </si>
  <si>
    <t>Mladinci pištola - ekipno</t>
  </si>
  <si>
    <t>Marok</t>
  </si>
  <si>
    <t xml:space="preserve">ŠTEFAN KOVAČ </t>
  </si>
  <si>
    <t>Priimek in ime</t>
  </si>
  <si>
    <t>Leto roj.</t>
  </si>
  <si>
    <t>PENKO KLEMEN</t>
  </si>
  <si>
    <t>PRIVŠEK LUKA</t>
  </si>
  <si>
    <t>NOVAK GREGOR</t>
  </si>
  <si>
    <t>KOLANDER BOŠTJAN</t>
  </si>
  <si>
    <t>PRESTEREL ANŽE</t>
  </si>
  <si>
    <t>ŽUGEČIČ TOMAŽ</t>
  </si>
  <si>
    <t>VIDMAR UROŠ</t>
  </si>
  <si>
    <t>MELE NEJC</t>
  </si>
  <si>
    <t>ARH MATIJA</t>
  </si>
  <si>
    <t>ZUPANČIČ ADAM</t>
  </si>
  <si>
    <t>KOVAČ UROŠ</t>
  </si>
  <si>
    <t>PAVLIČ GREGOR</t>
  </si>
  <si>
    <t>CIGANOVIČ MATEVŽ</t>
  </si>
  <si>
    <t>GREGORINČIČ RENE</t>
  </si>
  <si>
    <t>DRAŠKOVIČ ALJOŠA</t>
  </si>
  <si>
    <t>REŽONJA SANDI</t>
  </si>
  <si>
    <t>ZUPANČIČ ŽAN</t>
  </si>
  <si>
    <t>DRAGANIČ BORUT</t>
  </si>
  <si>
    <t>RADOSAVLJEVIČ UROŠ</t>
  </si>
  <si>
    <t>GROSSI MIHA</t>
  </si>
  <si>
    <t>KELENC ŽAN</t>
  </si>
  <si>
    <t>ANTOLIN ROK</t>
  </si>
  <si>
    <t>MOHORIČ KRISTJAN</t>
  </si>
  <si>
    <t>KANDARE TILEN</t>
  </si>
  <si>
    <t>MIRNIK TOMI</t>
  </si>
  <si>
    <t xml:space="preserve">PERNAT ALEŠ </t>
  </si>
  <si>
    <t xml:space="preserve">VISOČNIK NIKO </t>
  </si>
  <si>
    <t>KEPA JOŠT</t>
  </si>
  <si>
    <t>KEPA MARCEL</t>
  </si>
  <si>
    <t>RAZDRH ANŽE</t>
  </si>
  <si>
    <t>VRHUNC UROŠ</t>
  </si>
  <si>
    <t>ŠMID  JAN</t>
  </si>
  <si>
    <t>KOVAČ BLAŽ</t>
  </si>
  <si>
    <t>LELAS LUKA</t>
  </si>
  <si>
    <t>MARINKO MATJAŽ</t>
  </si>
  <si>
    <t>ČERNI JERNEJ</t>
  </si>
  <si>
    <t>JARC TILEN</t>
  </si>
  <si>
    <t>ZUPAN DAŠA</t>
  </si>
  <si>
    <t>POGAČNIK ANJA</t>
  </si>
  <si>
    <t>TOMAŠEVIČ ANJA</t>
  </si>
  <si>
    <t>ŠPILAK DIANA</t>
  </si>
  <si>
    <t>SKLEDAR MONIKA</t>
  </si>
  <si>
    <t>HORVAT ANDREJA</t>
  </si>
  <si>
    <t>SMOLEJ  MAJA</t>
  </si>
  <si>
    <t>GOLOB  MILENA</t>
  </si>
  <si>
    <t>KAČIČ JANA</t>
  </si>
  <si>
    <t>KOSI MELISA</t>
  </si>
  <si>
    <t>VERNIK PETRA</t>
  </si>
  <si>
    <t>HABJANIČ MELANIE</t>
  </si>
  <si>
    <t>ZELKO LUKA</t>
  </si>
  <si>
    <t>PRINČIČ MIHA</t>
  </si>
  <si>
    <t>ŠKRANJAR JAN</t>
  </si>
  <si>
    <t>GALE URBAN</t>
  </si>
  <si>
    <t>LAMPREHT BOJAN</t>
  </si>
  <si>
    <t>PRHAJ ŽIGA</t>
  </si>
  <si>
    <t>NOSE MATEJ</t>
  </si>
  <si>
    <t>SAMEC GREGOR</t>
  </si>
  <si>
    <t>ŠKRINJAR KLEMEN</t>
  </si>
  <si>
    <t>ŽELEZNIK KLEMEN</t>
  </si>
  <si>
    <t>PIRIH MAJ</t>
  </si>
  <si>
    <t>IVANČIČ GREGA</t>
  </si>
  <si>
    <t>FALKNER ŽIGA</t>
  </si>
  <si>
    <t>UHAN MATIC</t>
  </si>
  <si>
    <t>ROJC GAŠPER</t>
  </si>
  <si>
    <t>RAJKOVIČ ANDRAŽ</t>
  </si>
  <si>
    <t>ADANIČ PRIMOŽ</t>
  </si>
  <si>
    <t>MAUČEC JAKA</t>
  </si>
  <si>
    <t>ŽALIK TADEJ</t>
  </si>
  <si>
    <t>ŠUMAK JAN</t>
  </si>
  <si>
    <t>POLJANKO GREGA</t>
  </si>
  <si>
    <t>JEVŠOVAR TOMI</t>
  </si>
  <si>
    <t>KRANJEC ŽIGA</t>
  </si>
  <si>
    <t>ROŠER ROK</t>
  </si>
  <si>
    <t>STROPNIK DEJAN</t>
  </si>
  <si>
    <t>RAZBORNIK IVAN</t>
  </si>
  <si>
    <t>TRIPAR TEO</t>
  </si>
  <si>
    <t>POŽAR KARIM</t>
  </si>
  <si>
    <t>KASTELIC LUKA</t>
  </si>
  <si>
    <t>JERNEJČIČ LUKA</t>
  </si>
  <si>
    <t>KMET ROK</t>
  </si>
  <si>
    <t>SMOLEJ TINE</t>
  </si>
  <si>
    <t>TRAVNER MIHA</t>
  </si>
  <si>
    <t>PACEK SAŠA</t>
  </si>
  <si>
    <t>DRAŠKOVIČ TJAŠA</t>
  </si>
  <si>
    <t>HOJČ TINA</t>
  </si>
  <si>
    <t>DOLENC MAJA</t>
  </si>
  <si>
    <t>KRANJEC ŠPELA</t>
  </si>
  <si>
    <t>OTONIČAR NATALIJA</t>
  </si>
  <si>
    <t>MUHIČ ŽIVA</t>
  </si>
  <si>
    <t>MIHALIČ ŠPELA</t>
  </si>
  <si>
    <t>PERTOCI NINA</t>
  </si>
  <si>
    <t>JUVAN NINA</t>
  </si>
  <si>
    <t>VRECL ŽANINA</t>
  </si>
  <si>
    <t>BOGDAN DOMINIK</t>
  </si>
  <si>
    <t>ŠELEST  VLADISLAV</t>
  </si>
  <si>
    <t>RIBIČ MATEJ</t>
  </si>
  <si>
    <t>PETRIČ KRISTIAN</t>
  </si>
  <si>
    <t>ČERVEK JANEZ</t>
  </si>
  <si>
    <t>KOVAČ LUKA</t>
  </si>
  <si>
    <t>TRONTELJ ŽAN</t>
  </si>
  <si>
    <t>DRUZOVIČ IVAN</t>
  </si>
  <si>
    <t>KEKEC DAVID</t>
  </si>
  <si>
    <t>VESENJAK GREGOR</t>
  </si>
  <si>
    <t>PLESTENJAK MARKO</t>
  </si>
  <si>
    <t>BAHUN MIHA</t>
  </si>
  <si>
    <t>DOLŠAK LEONARD</t>
  </si>
  <si>
    <t>REPIČ ROŽLE</t>
  </si>
  <si>
    <t>ŽUN EVA</t>
  </si>
  <si>
    <t>ROJKO SARA</t>
  </si>
  <si>
    <t>ŽIŽEK MARTIN</t>
  </si>
  <si>
    <t>ŽEPIČ DOMEN</t>
  </si>
  <si>
    <t>PODJED  NEJC</t>
  </si>
  <si>
    <t>ŠUŠTAR JANI</t>
  </si>
  <si>
    <t>KNEZ ROK</t>
  </si>
  <si>
    <t>PODLESNIK DEJAN</t>
  </si>
  <si>
    <t>POLZELNIK PRIMOŽ</t>
  </si>
  <si>
    <t>NOSE BOŠTJAN</t>
  </si>
  <si>
    <t>BERNOT GAŠPER</t>
  </si>
  <si>
    <t>RESMAN  LUKA</t>
  </si>
  <si>
    <t>PRINČIČ IZTOK</t>
  </si>
  <si>
    <t>ANTOLIČ LEON</t>
  </si>
  <si>
    <t>IVANUŠA TADEJ</t>
  </si>
  <si>
    <t>TOMAŽIN  ANŽE</t>
  </si>
  <si>
    <t>KOZINC  JAN</t>
  </si>
  <si>
    <t>POTOČNIK GREGA</t>
  </si>
  <si>
    <t>OBLAK LENART</t>
  </si>
  <si>
    <t>PETERNEL ANDREJ</t>
  </si>
  <si>
    <t>GLUŠAC DAVID</t>
  </si>
  <si>
    <t>ČERNI MITJA</t>
  </si>
  <si>
    <t>MOHORKO UROŠ</t>
  </si>
  <si>
    <t>MAURIČ BLAŽ</t>
  </si>
  <si>
    <t>OBLAK GAŠPER</t>
  </si>
  <si>
    <t>PETROVIČ DARKO</t>
  </si>
  <si>
    <t>RATNIK SAŠA MARIJA</t>
  </si>
  <si>
    <t>FLUKS TEJA</t>
  </si>
  <si>
    <t>AJDARPAŠIČ MIRNESA</t>
  </si>
  <si>
    <t>OJSTERŠEK PETRA</t>
  </si>
  <si>
    <t>DVORŠAK ŽIVA</t>
  </si>
  <si>
    <t>ROVŠNIK LARA</t>
  </si>
  <si>
    <t>MUHIČ BARBARA</t>
  </si>
  <si>
    <t>REJA KATJA</t>
  </si>
  <si>
    <t>LEVIČAR SIMONA</t>
  </si>
  <si>
    <t xml:space="preserve">VOGRINČIČ BIANKA </t>
  </si>
  <si>
    <t>HORVAT KATJA</t>
  </si>
  <si>
    <t>SEČEN TADEJ</t>
  </si>
  <si>
    <t>PŠENIČNIK MARKO</t>
  </si>
  <si>
    <t>FUNDAK KARLO</t>
  </si>
  <si>
    <t>PŠAJD NIKO</t>
  </si>
  <si>
    <t>MAYER TOMAŽ</t>
  </si>
  <si>
    <t>GABRIJEL URBAN</t>
  </si>
  <si>
    <t>MLAKAR MATEJ</t>
  </si>
  <si>
    <t>MARINČIČ TOMAŽ</t>
  </si>
  <si>
    <t>MAROLT JERNEJ</t>
  </si>
  <si>
    <t>REBERNAK GAŠPER</t>
  </si>
  <si>
    <t>KOCIJAN KLEMEN</t>
  </si>
  <si>
    <t>BLAZINŠEK DENIZ</t>
  </si>
  <si>
    <t>ČULIBRK SLOBODAN</t>
  </si>
  <si>
    <t>KLAVŽAR ANŽE</t>
  </si>
  <si>
    <t>JUVAN  KLEMEN</t>
  </si>
  <si>
    <t>PRAH ALEKSANDRA</t>
  </si>
  <si>
    <t>PÖRŠ MOJCA</t>
  </si>
  <si>
    <t>PEŠAKOVIČ MATEJA</t>
  </si>
  <si>
    <t>JEZERŠEK LUCIJA</t>
  </si>
  <si>
    <t>SIMONIČ STAŠA</t>
  </si>
  <si>
    <t>KOLMAN MOJCA</t>
  </si>
  <si>
    <t>REŠETA SAŠA</t>
  </si>
  <si>
    <t>Črenšovci</t>
  </si>
  <si>
    <t>MOLAN SIMONA</t>
  </si>
  <si>
    <t>KOSTEVC MIHA</t>
  </si>
  <si>
    <t>ŽELEZNIKI</t>
  </si>
  <si>
    <t>PIRC MATIC</t>
  </si>
  <si>
    <t>ŽOKALJ MATEJ</t>
  </si>
  <si>
    <t>GARBAS MIHA</t>
  </si>
  <si>
    <t>ŠKRAJNAR MATIC</t>
  </si>
  <si>
    <t>KEMPERLE SARA</t>
  </si>
  <si>
    <t>SERŠEN PRIMOŽ</t>
  </si>
  <si>
    <t>NADRAG TIMOTEJ</t>
  </si>
  <si>
    <t>1994</t>
  </si>
  <si>
    <t>1995</t>
  </si>
  <si>
    <t>1996</t>
  </si>
  <si>
    <t>FEUŠ DAVID</t>
  </si>
  <si>
    <t>GABOR LAURA</t>
  </si>
  <si>
    <t>LAZAROV  ALAN</t>
  </si>
  <si>
    <t>TSO ORMOŽ</t>
  </si>
  <si>
    <t>HADŽIDAOV ALEKSANDAR</t>
  </si>
  <si>
    <t>GRBANOVIĆ DAMIR</t>
  </si>
  <si>
    <t>MASNEC SANDI</t>
  </si>
  <si>
    <t>VODEB KATJA</t>
  </si>
  <si>
    <t>STANKO ANEMARI</t>
  </si>
  <si>
    <t>1991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</si>
  <si>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</si>
  <si>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</si>
  <si>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</si>
  <si>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</si>
  <si>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</si>
  <si>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</si>
  <si>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</si>
  <si>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</si>
  <si>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</si>
  <si>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</si>
  <si>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</si>
  <si>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</si>
  <si>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Pionirji stanje - ekipno</t>
  </si>
  <si>
    <t>Pionirji stanje - posamezno</t>
  </si>
  <si>
    <t>Pionirke stanje - ekipno</t>
  </si>
  <si>
    <t>Pionirke stanje - posamezno</t>
  </si>
  <si>
    <t>Kadeti/nje puška stanje - ekipno</t>
  </si>
  <si>
    <t>Kadeti puška stanje - posamezno</t>
  </si>
  <si>
    <t>Kadetinje puška stanje - posamezno</t>
  </si>
  <si>
    <t>Mladinci/ke puška stanje - ekipno</t>
  </si>
  <si>
    <t>Mladinci puška stanje - posamezno</t>
  </si>
  <si>
    <t>Mladinke puška stanje - posamezno</t>
  </si>
  <si>
    <t>Mladinci/ke pištola stanje - ekipno</t>
  </si>
  <si>
    <t>Mladinci pištola stanje - posamezno</t>
  </si>
  <si>
    <t>Mladinke pištola stanje - posamezno</t>
  </si>
  <si>
    <t>Kadeti/nje pištola stanje - ekipno</t>
  </si>
  <si>
    <t>Kadeti pištola stanje - posamezno</t>
  </si>
  <si>
    <t>Kadetinje pištola stanje - posamezno</t>
  </si>
  <si>
    <t>ZDOVC ANA</t>
  </si>
  <si>
    <t>ŠTOJS TADEJ</t>
  </si>
  <si>
    <t>KOLMANIČ NIKO</t>
  </si>
  <si>
    <t>PLESTENJAK ANŽE</t>
  </si>
  <si>
    <t>WEINGERL TINA</t>
  </si>
  <si>
    <t>KNAVS EVA</t>
  </si>
  <si>
    <t>PENCA SUZANA</t>
  </si>
  <si>
    <t>ŽIŽEK TOBIAS</t>
  </si>
  <si>
    <t>ZELKO SANDI</t>
  </si>
  <si>
    <t>MOHAR JURE</t>
  </si>
  <si>
    <t>VIDMAR ALJOŠA</t>
  </si>
  <si>
    <t>ŽITNK JAN</t>
  </si>
  <si>
    <t>Olimpija</t>
  </si>
  <si>
    <t>PEPUNIČ ANJA</t>
  </si>
  <si>
    <t>BEKIM ALIJA</t>
  </si>
  <si>
    <t>1998</t>
  </si>
  <si>
    <t>ŠTOJS JURE</t>
  </si>
  <si>
    <t>MILAVEC MANCA</t>
  </si>
  <si>
    <t>ŠTRUS MARTINA</t>
  </si>
  <si>
    <t>ŽIŽEK MITJA</t>
  </si>
  <si>
    <t>LJUBEC MATTHIAS</t>
  </si>
  <si>
    <t>PEROVŠEK JANJA</t>
  </si>
  <si>
    <t>ŽIŽEK TIFFANY</t>
  </si>
  <si>
    <t>I. POH BAT RUŠE</t>
  </si>
  <si>
    <t>VERBANČIČ DENIS</t>
  </si>
  <si>
    <t>VRHUNC LUKA</t>
  </si>
  <si>
    <t>SARJAŠ ANDREAS</t>
  </si>
  <si>
    <t>KOSI BLAŽ</t>
  </si>
  <si>
    <t>Elektro MB</t>
  </si>
  <si>
    <t>VINTAR TOMAŽ</t>
  </si>
  <si>
    <t>MORIS</t>
  </si>
  <si>
    <t>SULEJMANI MIRAN</t>
  </si>
  <si>
    <t>TEKAVČIČ ANDRAŽ</t>
  </si>
  <si>
    <t>KOLOMAN FLISAR</t>
  </si>
  <si>
    <t>KOVAČIČ ANUŠA</t>
  </si>
  <si>
    <t>NOČ NASTJA</t>
  </si>
  <si>
    <t>SIKOŠEK GRADIČ KLEMEN</t>
  </si>
  <si>
    <t>VIŠNAR LAN</t>
  </si>
  <si>
    <t>PODJED LUKA</t>
  </si>
  <si>
    <t>BAMBIČ JANI</t>
  </si>
  <si>
    <t>SAMEC JANEZ</t>
  </si>
  <si>
    <t>ŠPILAK TIM</t>
  </si>
  <si>
    <t>1997</t>
  </si>
  <si>
    <t>TOVORNIK JAN</t>
  </si>
  <si>
    <t>TOPOLOVEC BLAŽ</t>
  </si>
  <si>
    <t>STOJAK SAŠO</t>
  </si>
  <si>
    <t xml:space="preserve">ŠTREMFELJ MATEJA </t>
  </si>
  <si>
    <t>X10n</t>
  </si>
  <si>
    <t>ŠAVRIČ VALENTINA</t>
  </si>
  <si>
    <t>PERPARIM TOPOLLAJ</t>
  </si>
  <si>
    <t>SOTLER GAŠPER</t>
  </si>
  <si>
    <t>KLEMENČIČ ŠPELA</t>
  </si>
  <si>
    <t>SELIČ UROŠ</t>
  </si>
  <si>
    <t>ARTNAK DENIS</t>
  </si>
  <si>
    <t>1993</t>
  </si>
  <si>
    <t>Dušan Poženel</t>
  </si>
  <si>
    <t>ŽNIDERIČ KATARINA</t>
  </si>
  <si>
    <t>LUKAČ DAVID</t>
  </si>
  <si>
    <t>SKUK DAVID</t>
  </si>
  <si>
    <t>Gančani</t>
  </si>
  <si>
    <t>JEKLIČ NIK</t>
  </si>
  <si>
    <t>VERBANČIČ DAMIR</t>
  </si>
  <si>
    <t>SKODIČ ALAN</t>
  </si>
  <si>
    <t>FRANC LEŠNIK VUK</t>
  </si>
  <si>
    <t>KOVAČ GREGOR</t>
  </si>
  <si>
    <t>ZELKO JURE</t>
  </si>
  <si>
    <t>ŽIŽEK AMADEJ</t>
  </si>
  <si>
    <t>ŽUBER ŽAN</t>
  </si>
  <si>
    <t>KOVŠE METEUS</t>
  </si>
  <si>
    <t>VRAKOVEČKI LUKA</t>
  </si>
  <si>
    <t>ROT JURE</t>
  </si>
  <si>
    <t>MARKOVIČ MARIO</t>
  </si>
  <si>
    <t>JURKOVIČ ALJAŽ</t>
  </si>
  <si>
    <t>ROLJIČ PETER</t>
  </si>
  <si>
    <t>DOLER MONIKA</t>
  </si>
  <si>
    <t>GOLOB MILENA</t>
  </si>
  <si>
    <t>CVERLE KARMEN</t>
  </si>
  <si>
    <t>PRAPROTNIK NEŽA</t>
  </si>
  <si>
    <t>HORVAT SARA</t>
  </si>
  <si>
    <t>najsl T</t>
  </si>
  <si>
    <t xml:space="preserve"> 4 najbolše T</t>
  </si>
  <si>
    <t>GAČIČ JOSIP</t>
  </si>
  <si>
    <t>Moris</t>
  </si>
  <si>
    <t>NOVOSELIČ ANDREJA</t>
  </si>
  <si>
    <t>MLAKAR ANAMARIJA</t>
  </si>
  <si>
    <t>ČADEŽ MATEJA</t>
  </si>
  <si>
    <t>VINTAR EVA</t>
  </si>
  <si>
    <t>RESMAN LUKA</t>
  </si>
  <si>
    <t>JURKAS JERNEJ</t>
  </si>
  <si>
    <t>GREBENC MATEJ</t>
  </si>
  <si>
    <t>LAH LUKA</t>
  </si>
  <si>
    <t>OMAN TIMO</t>
  </si>
  <si>
    <t>KRAMAR JAKA</t>
  </si>
  <si>
    <t>ŽITNIK JAN</t>
  </si>
  <si>
    <t>DOVČ JAN</t>
  </si>
  <si>
    <t>ISTENIČ BARBARA</t>
  </si>
  <si>
    <t>SEŠEK ANA</t>
  </si>
  <si>
    <t>Tabor Ježica</t>
  </si>
  <si>
    <t>Triglav</t>
  </si>
  <si>
    <t>ZIDARIČ KRISTIAN</t>
  </si>
  <si>
    <t>SKODIČ TIMOTEJ</t>
  </si>
  <si>
    <t>ŽUN GREGOR</t>
  </si>
  <si>
    <t>OBLAK MATEJ</t>
  </si>
  <si>
    <t>MILINOVIČ JURE</t>
  </si>
  <si>
    <t>RAZBORŠEK TEJA</t>
  </si>
  <si>
    <t>BERDNIK NEŽA</t>
  </si>
  <si>
    <t>DR kadetinje ekipno</t>
  </si>
  <si>
    <t>PUČKO ROK</t>
  </si>
  <si>
    <t>JERAM TOMAŽ</t>
  </si>
  <si>
    <t>1992</t>
  </si>
  <si>
    <t>PONDELAK JERNEJ</t>
  </si>
  <si>
    <t>ŠIVAVEC TANJA</t>
  </si>
  <si>
    <t>PEŠEC GABRIJELA</t>
  </si>
  <si>
    <t>DOMINIK BOGDAN</t>
  </si>
  <si>
    <t>POKAL SLOVENIJE - PUŠKA</t>
  </si>
  <si>
    <t>POKAL SLOVENIJE - PIŠTOLA</t>
  </si>
  <si>
    <t>POKAL SLOVENIJE - SKUPNO</t>
  </si>
  <si>
    <t>ČLANI</t>
  </si>
  <si>
    <t>MLADINCI</t>
  </si>
  <si>
    <t>KADETI</t>
  </si>
  <si>
    <t>SKUPAJ</t>
  </si>
  <si>
    <t>PUŠKA</t>
  </si>
  <si>
    <t>PIŠTOLA</t>
  </si>
  <si>
    <t>SD  Gorenja vas</t>
  </si>
  <si>
    <t>SD  Juršinci</t>
  </si>
  <si>
    <t>SD  Olimpija</t>
  </si>
  <si>
    <t>SK Brežice</t>
  </si>
  <si>
    <t>SD  Grosuplje</t>
  </si>
  <si>
    <t>SD  Štefan Kovač Turnišče</t>
  </si>
  <si>
    <t>SD Koloman Flisar</t>
  </si>
  <si>
    <t>SD  Dušan Poženel</t>
  </si>
  <si>
    <t xml:space="preserve">SD  Marok </t>
  </si>
  <si>
    <t>SD  Postojna</t>
  </si>
  <si>
    <t>SD  Mesto Ljutomer</t>
  </si>
  <si>
    <t>SD  Škofja Loka</t>
  </si>
  <si>
    <t>SD  Kovinar Ormož</t>
  </si>
  <si>
    <t>SD  Moris</t>
  </si>
  <si>
    <t>SD  Preddvor</t>
  </si>
  <si>
    <t>ŠSK  Coal Petišovci</t>
  </si>
  <si>
    <t>SD Radovljica</t>
  </si>
  <si>
    <t>SD Kidričevo</t>
  </si>
  <si>
    <t>SD Trebnje</t>
  </si>
  <si>
    <t>SD  TSO Ormož</t>
  </si>
  <si>
    <t>SD  Črenšovci</t>
  </si>
  <si>
    <t>SK  Ptuj</t>
  </si>
  <si>
    <t>SD  1. Pohorski bataljon</t>
  </si>
  <si>
    <t>SD Slovenske Konjice</t>
  </si>
  <si>
    <t>SD Triglav Javornik</t>
  </si>
  <si>
    <t>SD  Kopačevina</t>
  </si>
  <si>
    <t>SD  Železniki</t>
  </si>
  <si>
    <t>SD  Vremščica</t>
  </si>
  <si>
    <t>SD  1956 Trbovlje</t>
  </si>
  <si>
    <t>SD  Kranj</t>
  </si>
  <si>
    <t>SD  Mrož Velenje</t>
  </si>
  <si>
    <t>SD Sonja Vesel</t>
  </si>
  <si>
    <t xml:space="preserve">SD  Janko Jurkovič </t>
  </si>
  <si>
    <t>SD Štefan Kovač Turnišče</t>
  </si>
  <si>
    <t>SD  Kamnik</t>
  </si>
  <si>
    <t>SD Dolič</t>
  </si>
  <si>
    <t>SD  Domžale</t>
  </si>
  <si>
    <t>SD Gančani</t>
  </si>
  <si>
    <t>SD  Celje</t>
  </si>
  <si>
    <t>SD Bukovec</t>
  </si>
  <si>
    <t>SD Trzin</t>
  </si>
  <si>
    <t>SD  Portorož</t>
  </si>
  <si>
    <t>SD  Dornava</t>
  </si>
  <si>
    <t>SD Elektro Maribor</t>
  </si>
  <si>
    <t>SD  Juteks Žalec</t>
  </si>
  <si>
    <t>SD  Trzin</t>
  </si>
  <si>
    <t>SD Tabor Ježica</t>
  </si>
  <si>
    <t>SD  Jezero Dobrovnik</t>
  </si>
  <si>
    <t>SD  Leskovec</t>
  </si>
  <si>
    <t>SD  Telekom</t>
  </si>
  <si>
    <t>ŠSD  Radgona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</si>
</sst>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  <numFmt numFmtId="175" formatCode="dd/mm/yyyy;@"/>
  </numFmts>
  <fonts count="55">
    <font>
      <sz val="10"/>
      <name val="Arial CE"/>
      <family val="0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51"/>
      <name val="Arial CE"/>
      <family val="0"/>
    </font>
    <font>
      <b/>
      <sz val="8"/>
      <name val="Verdana"/>
      <family val="2"/>
    </font>
    <font>
      <sz val="10"/>
      <color indexed="10"/>
      <name val="Arial CE"/>
      <family val="2"/>
    </font>
    <font>
      <sz val="10"/>
      <color indexed="9"/>
      <name val="Verdana"/>
      <family val="2"/>
    </font>
    <font>
      <sz val="10"/>
      <color indexed="51"/>
      <name val="Verdana"/>
      <family val="2"/>
    </font>
    <font>
      <sz val="9"/>
      <color indexed="9"/>
      <name val="Verdana"/>
      <family val="2"/>
    </font>
    <font>
      <sz val="8"/>
      <name val="Arial CE"/>
      <family val="0"/>
    </font>
    <font>
      <sz val="10"/>
      <color indexed="10"/>
      <name val="Verdana"/>
      <family val="2"/>
    </font>
    <font>
      <b/>
      <sz val="10"/>
      <name val="Arial CE"/>
      <family val="0"/>
    </font>
    <font>
      <sz val="11"/>
      <name val="Verdana"/>
      <family val="2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4" fontId="5" fillId="0" borderId="28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2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49" fontId="5" fillId="0" borderId="47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5" fillId="0" borderId="6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73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12" xfId="0" applyBorder="1" applyAlignment="1">
      <alignment/>
    </xf>
    <xf numFmtId="0" fontId="5" fillId="0" borderId="75" xfId="43" applyFont="1" applyBorder="1" applyAlignment="1">
      <alignment horizontal="left"/>
      <protection/>
    </xf>
    <xf numFmtId="0" fontId="0" fillId="0" borderId="7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75" xfId="0" applyFont="1" applyBorder="1" applyAlignment="1">
      <alignment horizontal="left"/>
    </xf>
    <xf numFmtId="0" fontId="0" fillId="0" borderId="75" xfId="0" applyBorder="1" applyAlignment="1" quotePrefix="1">
      <alignment/>
    </xf>
    <xf numFmtId="0" fontId="5" fillId="0" borderId="75" xfId="41" applyFont="1" applyBorder="1" applyAlignment="1">
      <alignment horizontal="left"/>
      <protection/>
    </xf>
    <xf numFmtId="0" fontId="0" fillId="0" borderId="75" xfId="0" applyBorder="1" applyAlignment="1">
      <alignment/>
    </xf>
    <xf numFmtId="0" fontId="5" fillId="0" borderId="75" xfId="42" applyFont="1" applyFill="1" applyBorder="1" applyAlignment="1">
      <alignment horizontal="left"/>
      <protection/>
    </xf>
    <xf numFmtId="0" fontId="5" fillId="0" borderId="75" xfId="42" applyFont="1" applyBorder="1" applyAlignment="1">
      <alignment horizontal="left"/>
      <protection/>
    </xf>
    <xf numFmtId="0" fontId="5" fillId="0" borderId="75" xfId="42" applyFont="1" applyBorder="1">
      <alignment/>
      <protection/>
    </xf>
    <xf numFmtId="0" fontId="5" fillId="0" borderId="75" xfId="43" applyFont="1" applyFill="1" applyBorder="1" applyAlignment="1">
      <alignment horizontal="left"/>
      <protection/>
    </xf>
    <xf numFmtId="0" fontId="5" fillId="0" borderId="75" xfId="0" applyFont="1" applyBorder="1" applyAlignment="1">
      <alignment/>
    </xf>
    <xf numFmtId="0" fontId="5" fillId="0" borderId="77" xfId="42" applyFont="1" applyBorder="1" applyAlignment="1">
      <alignment horizontal="left"/>
      <protection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77" xfId="43" applyFont="1" applyBorder="1" applyAlignment="1">
      <alignment horizontal="left"/>
      <protection/>
    </xf>
    <xf numFmtId="0" fontId="5" fillId="0" borderId="0" xfId="43" applyFont="1" applyBorder="1" applyAlignment="1">
      <alignment horizontal="left"/>
      <protection/>
    </xf>
    <xf numFmtId="0" fontId="5" fillId="0" borderId="0" xfId="41" applyFont="1" applyBorder="1" applyAlignment="1">
      <alignment horizontal="left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Fill="1" applyBorder="1" applyAlignment="1">
      <alignment horizontal="left"/>
      <protection/>
    </xf>
    <xf numFmtId="0" fontId="0" fillId="0" borderId="77" xfId="0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4" xfId="41"/>
    <cellStyle name="Navadno 6" xfId="42"/>
    <cellStyle name="Navadno 9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8.25390625" style="0" bestFit="1" customWidth="1"/>
    <col min="4" max="4" width="8.875" style="6" bestFit="1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84" t="s">
        <v>90</v>
      </c>
      <c r="D1" s="284"/>
      <c r="E1" s="284"/>
      <c r="F1" s="285"/>
      <c r="G1" s="285"/>
      <c r="H1" s="285"/>
      <c r="I1" s="285"/>
      <c r="J1" s="285"/>
      <c r="K1" s="285"/>
      <c r="L1" s="62"/>
      <c r="M1" s="60"/>
      <c r="N1" s="122"/>
      <c r="O1" s="123"/>
      <c r="P1" s="61" t="s">
        <v>92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9</v>
      </c>
      <c r="V4"/>
    </row>
    <row r="5" spans="1:22" ht="14.25">
      <c r="A5" s="5">
        <v>1</v>
      </c>
      <c r="B5" s="5"/>
      <c r="C5" s="29" t="s">
        <v>281</v>
      </c>
      <c r="D5" s="27">
        <v>1990</v>
      </c>
      <c r="E5" s="161">
        <v>711</v>
      </c>
      <c r="F5" s="58" t="s">
        <v>68</v>
      </c>
      <c r="G5" s="30">
        <v>95</v>
      </c>
      <c r="H5" s="31">
        <v>92</v>
      </c>
      <c r="I5" s="31">
        <v>92</v>
      </c>
      <c r="J5" s="47">
        <v>86</v>
      </c>
      <c r="K5" s="50">
        <f aca="true" t="shared" si="0" ref="K5:K25">SUM(G5:J5)</f>
        <v>365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422</v>
      </c>
      <c r="D6" s="33">
        <v>1989</v>
      </c>
      <c r="E6" s="33">
        <v>709</v>
      </c>
      <c r="F6" s="34" t="s">
        <v>76</v>
      </c>
      <c r="G6" s="37">
        <v>90</v>
      </c>
      <c r="H6" s="38">
        <v>93</v>
      </c>
      <c r="I6" s="38">
        <v>84</v>
      </c>
      <c r="J6" s="49">
        <v>95</v>
      </c>
      <c r="K6" s="50">
        <f t="shared" si="0"/>
        <v>362</v>
      </c>
      <c r="L6" s="147"/>
      <c r="M6" s="20"/>
      <c r="N6" s="5"/>
      <c r="O6" s="143">
        <v>535</v>
      </c>
      <c r="P6" s="25" t="s">
        <v>264</v>
      </c>
      <c r="Q6" s="21">
        <v>88</v>
      </c>
      <c r="R6" s="21">
        <v>91</v>
      </c>
      <c r="S6" s="21">
        <v>89</v>
      </c>
      <c r="T6" s="21">
        <v>91</v>
      </c>
      <c r="U6" s="14">
        <f>SUM(Q6:T6)</f>
        <v>359</v>
      </c>
      <c r="V6"/>
    </row>
    <row r="7" spans="1:22" ht="14.25">
      <c r="A7" s="5">
        <v>3</v>
      </c>
      <c r="B7" s="5"/>
      <c r="C7" s="32" t="s">
        <v>255</v>
      </c>
      <c r="D7" s="33">
        <v>1992</v>
      </c>
      <c r="E7" s="40">
        <v>701</v>
      </c>
      <c r="F7" s="34" t="s">
        <v>88</v>
      </c>
      <c r="G7" s="37">
        <v>93</v>
      </c>
      <c r="H7" s="38">
        <v>91</v>
      </c>
      <c r="I7" s="38">
        <v>88</v>
      </c>
      <c r="J7" s="49">
        <v>90</v>
      </c>
      <c r="K7" s="50">
        <f t="shared" si="0"/>
        <v>362</v>
      </c>
      <c r="L7" s="147"/>
      <c r="M7" s="20"/>
      <c r="N7" s="5"/>
      <c r="O7" s="143">
        <v>703</v>
      </c>
      <c r="P7" s="25" t="s">
        <v>241</v>
      </c>
      <c r="Q7" s="13">
        <v>92</v>
      </c>
      <c r="R7" s="13">
        <v>85</v>
      </c>
      <c r="S7" s="13">
        <v>86</v>
      </c>
      <c r="T7" s="13">
        <v>84</v>
      </c>
      <c r="U7" s="14">
        <f>SUM(Q7:T7)</f>
        <v>347</v>
      </c>
      <c r="V7"/>
    </row>
    <row r="8" spans="1:22" ht="15" thickBot="1">
      <c r="A8" s="5">
        <v>4</v>
      </c>
      <c r="B8" s="5"/>
      <c r="C8" s="32" t="s">
        <v>250</v>
      </c>
      <c r="D8" s="33">
        <v>1992</v>
      </c>
      <c r="E8" s="40">
        <v>713</v>
      </c>
      <c r="F8" s="34" t="s">
        <v>89</v>
      </c>
      <c r="G8" s="37">
        <v>89</v>
      </c>
      <c r="H8" s="38">
        <v>85</v>
      </c>
      <c r="I8" s="38">
        <v>91</v>
      </c>
      <c r="J8" s="49">
        <v>89</v>
      </c>
      <c r="K8" s="50">
        <f t="shared" si="0"/>
        <v>354</v>
      </c>
      <c r="L8" s="147"/>
      <c r="M8" s="20"/>
      <c r="N8" s="5"/>
      <c r="O8" s="145">
        <v>718</v>
      </c>
      <c r="P8" s="26" t="s">
        <v>242</v>
      </c>
      <c r="Q8" s="16">
        <v>89</v>
      </c>
      <c r="R8" s="16">
        <v>86</v>
      </c>
      <c r="S8" s="16">
        <v>86</v>
      </c>
      <c r="T8" s="16">
        <v>90</v>
      </c>
      <c r="U8" s="14">
        <f>SUM(Q8:T8)</f>
        <v>351</v>
      </c>
      <c r="V8"/>
    </row>
    <row r="9" spans="1:22" ht="15" thickBot="1">
      <c r="A9" s="5">
        <v>5</v>
      </c>
      <c r="B9" s="5"/>
      <c r="C9" s="32" t="s">
        <v>246</v>
      </c>
      <c r="D9" s="33">
        <v>1990</v>
      </c>
      <c r="E9" s="33">
        <v>702</v>
      </c>
      <c r="F9" s="34" t="s">
        <v>52</v>
      </c>
      <c r="G9" s="35">
        <v>90</v>
      </c>
      <c r="H9" s="36">
        <v>89</v>
      </c>
      <c r="I9" s="36">
        <v>88</v>
      </c>
      <c r="J9" s="48">
        <v>86</v>
      </c>
      <c r="K9" s="50">
        <f t="shared" si="0"/>
        <v>353</v>
      </c>
      <c r="L9" s="147"/>
      <c r="M9" s="20"/>
      <c r="N9" s="5"/>
      <c r="O9" s="21"/>
      <c r="P9" s="12"/>
      <c r="Q9" s="13"/>
      <c r="R9" s="13"/>
      <c r="S9" s="13"/>
      <c r="T9" s="51">
        <f>SUM(T6:T8)</f>
        <v>265</v>
      </c>
      <c r="U9" s="17">
        <f>SUM(U6:U8)</f>
        <v>1057</v>
      </c>
      <c r="V9"/>
    </row>
    <row r="10" spans="1:22" ht="15" thickTop="1">
      <c r="A10" s="5">
        <v>6</v>
      </c>
      <c r="B10" s="5"/>
      <c r="C10" s="32" t="s">
        <v>242</v>
      </c>
      <c r="D10" s="33">
        <v>1990</v>
      </c>
      <c r="E10" s="33">
        <v>718</v>
      </c>
      <c r="F10" s="34" t="s">
        <v>75</v>
      </c>
      <c r="G10" s="37">
        <v>89</v>
      </c>
      <c r="H10" s="38">
        <v>86</v>
      </c>
      <c r="I10" s="38">
        <v>86</v>
      </c>
      <c r="J10" s="49">
        <v>90</v>
      </c>
      <c r="K10" s="50">
        <f t="shared" si="0"/>
        <v>351</v>
      </c>
      <c r="L10" s="147"/>
      <c r="M10" s="20"/>
      <c r="N10" s="5"/>
      <c r="V10"/>
    </row>
    <row r="11" spans="1:22" ht="15" thickBot="1">
      <c r="A11" s="5">
        <v>7</v>
      </c>
      <c r="B11" s="5"/>
      <c r="C11" s="32" t="s">
        <v>282</v>
      </c>
      <c r="D11" s="33">
        <v>1990</v>
      </c>
      <c r="E11" s="33">
        <v>716</v>
      </c>
      <c r="F11" s="34" t="s">
        <v>68</v>
      </c>
      <c r="G11" s="37">
        <v>83</v>
      </c>
      <c r="H11" s="38">
        <v>92</v>
      </c>
      <c r="I11" s="38">
        <v>88</v>
      </c>
      <c r="J11" s="49">
        <v>88</v>
      </c>
      <c r="K11" s="50">
        <f t="shared" si="0"/>
        <v>351</v>
      </c>
      <c r="L11" s="147"/>
      <c r="M11" s="20"/>
      <c r="N11" s="5"/>
      <c r="V11"/>
    </row>
    <row r="12" spans="1:22" ht="15" thickBot="1">
      <c r="A12" s="5">
        <v>8</v>
      </c>
      <c r="B12" s="5"/>
      <c r="C12" s="32" t="s">
        <v>241</v>
      </c>
      <c r="D12" s="33">
        <v>1989</v>
      </c>
      <c r="E12" s="33">
        <v>703</v>
      </c>
      <c r="F12" s="34" t="s">
        <v>75</v>
      </c>
      <c r="G12" s="37">
        <v>92</v>
      </c>
      <c r="H12" s="38">
        <v>85</v>
      </c>
      <c r="I12" s="38">
        <v>86</v>
      </c>
      <c r="J12" s="49">
        <v>84</v>
      </c>
      <c r="K12" s="50">
        <f t="shared" si="0"/>
        <v>347</v>
      </c>
      <c r="L12" s="147"/>
      <c r="M12" s="20"/>
      <c r="N12" s="5">
        <v>2</v>
      </c>
      <c r="O12" s="7" t="s">
        <v>4</v>
      </c>
      <c r="P12" s="8" t="s">
        <v>5</v>
      </c>
      <c r="V12"/>
    </row>
    <row r="13" spans="1:22" ht="14.25">
      <c r="A13" s="5">
        <v>9</v>
      </c>
      <c r="B13" s="5"/>
      <c r="C13" s="32" t="s">
        <v>243</v>
      </c>
      <c r="D13" s="157">
        <v>1991</v>
      </c>
      <c r="E13" s="33">
        <v>710</v>
      </c>
      <c r="F13" s="34" t="s">
        <v>75</v>
      </c>
      <c r="G13" s="37">
        <v>87</v>
      </c>
      <c r="H13" s="38">
        <v>85</v>
      </c>
      <c r="I13" s="38">
        <v>91</v>
      </c>
      <c r="J13" s="49">
        <v>82</v>
      </c>
      <c r="K13" s="50">
        <f t="shared" si="0"/>
        <v>345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248</v>
      </c>
      <c r="D14" s="33">
        <v>1991</v>
      </c>
      <c r="E14" s="33">
        <v>707</v>
      </c>
      <c r="F14" s="34" t="s">
        <v>52</v>
      </c>
      <c r="G14" s="37">
        <v>87</v>
      </c>
      <c r="H14" s="38">
        <v>86</v>
      </c>
      <c r="I14" s="38">
        <v>88</v>
      </c>
      <c r="J14" s="49">
        <v>83</v>
      </c>
      <c r="K14" s="50">
        <f t="shared" si="0"/>
        <v>344</v>
      </c>
      <c r="L14" s="147"/>
      <c r="M14" s="20"/>
      <c r="N14" s="5"/>
      <c r="O14" s="143">
        <v>711</v>
      </c>
      <c r="P14" s="25" t="s">
        <v>281</v>
      </c>
      <c r="Q14" s="21">
        <v>95</v>
      </c>
      <c r="R14" s="21">
        <v>92</v>
      </c>
      <c r="S14" s="21">
        <v>92</v>
      </c>
      <c r="T14" s="21">
        <v>86</v>
      </c>
      <c r="U14" s="14">
        <f>SUM(Q14:T14)</f>
        <v>365</v>
      </c>
      <c r="V14"/>
    </row>
    <row r="15" spans="1:22" ht="14.25">
      <c r="A15" s="5">
        <v>11</v>
      </c>
      <c r="B15" s="5"/>
      <c r="C15" s="32" t="s">
        <v>244</v>
      </c>
      <c r="D15" s="33">
        <v>1991</v>
      </c>
      <c r="E15" s="40">
        <v>717</v>
      </c>
      <c r="F15" s="34" t="s">
        <v>76</v>
      </c>
      <c r="G15" s="35">
        <v>82</v>
      </c>
      <c r="H15" s="36">
        <v>88</v>
      </c>
      <c r="I15" s="36">
        <v>85</v>
      </c>
      <c r="J15" s="48">
        <v>88</v>
      </c>
      <c r="K15" s="50">
        <f t="shared" si="0"/>
        <v>343</v>
      </c>
      <c r="L15" s="147"/>
      <c r="M15" s="20"/>
      <c r="N15" s="5"/>
      <c r="O15" s="146">
        <v>706</v>
      </c>
      <c r="P15" s="25" t="s">
        <v>283</v>
      </c>
      <c r="Q15" s="13">
        <v>88</v>
      </c>
      <c r="R15" s="13">
        <v>85</v>
      </c>
      <c r="S15" s="13">
        <v>83</v>
      </c>
      <c r="T15" s="13">
        <v>66</v>
      </c>
      <c r="U15" s="14">
        <f>SUM(Q15:T15)</f>
        <v>322</v>
      </c>
      <c r="V15"/>
    </row>
    <row r="16" spans="1:22" ht="15" thickBot="1">
      <c r="A16" s="5">
        <v>12</v>
      </c>
      <c r="B16" s="5"/>
      <c r="C16" s="32" t="s">
        <v>423</v>
      </c>
      <c r="D16" s="33">
        <v>1989</v>
      </c>
      <c r="E16" s="33">
        <v>720</v>
      </c>
      <c r="F16" s="57" t="s">
        <v>78</v>
      </c>
      <c r="G16" s="37">
        <v>85</v>
      </c>
      <c r="H16" s="38">
        <v>84</v>
      </c>
      <c r="I16" s="38">
        <v>88</v>
      </c>
      <c r="J16" s="49">
        <v>85</v>
      </c>
      <c r="K16" s="50">
        <f t="shared" si="0"/>
        <v>342</v>
      </c>
      <c r="L16" s="147"/>
      <c r="M16" s="20"/>
      <c r="N16" s="5"/>
      <c r="O16" s="144">
        <v>716</v>
      </c>
      <c r="P16" s="26" t="s">
        <v>282</v>
      </c>
      <c r="Q16" s="16">
        <v>83</v>
      </c>
      <c r="R16" s="16">
        <v>92</v>
      </c>
      <c r="S16" s="16">
        <v>88</v>
      </c>
      <c r="T16" s="16">
        <v>88</v>
      </c>
      <c r="U16" s="14">
        <f>SUM(Q16:T16)</f>
        <v>351</v>
      </c>
      <c r="V16"/>
    </row>
    <row r="17" spans="1:22" ht="15" thickBot="1">
      <c r="A17" s="5">
        <v>13</v>
      </c>
      <c r="B17" s="5"/>
      <c r="C17" s="32" t="s">
        <v>247</v>
      </c>
      <c r="D17" s="33">
        <v>1989</v>
      </c>
      <c r="E17" s="33">
        <v>719</v>
      </c>
      <c r="F17" s="34" t="s">
        <v>52</v>
      </c>
      <c r="G17" s="37">
        <v>83</v>
      </c>
      <c r="H17" s="38">
        <v>86</v>
      </c>
      <c r="I17" s="38">
        <v>84</v>
      </c>
      <c r="J17" s="49">
        <v>87</v>
      </c>
      <c r="K17" s="50">
        <f t="shared" si="0"/>
        <v>340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240</v>
      </c>
      <c r="U17" s="17">
        <f>SUM(U14:U16)</f>
        <v>1038</v>
      </c>
      <c r="V17"/>
    </row>
    <row r="18" spans="1:22" ht="15" thickTop="1">
      <c r="A18" s="5">
        <v>14</v>
      </c>
      <c r="B18" s="5"/>
      <c r="C18" s="43" t="s">
        <v>245</v>
      </c>
      <c r="D18" s="44">
        <v>1990</v>
      </c>
      <c r="E18" s="224">
        <v>708</v>
      </c>
      <c r="F18" s="45" t="s">
        <v>70</v>
      </c>
      <c r="G18" s="216">
        <v>85</v>
      </c>
      <c r="H18" s="217">
        <v>88</v>
      </c>
      <c r="I18" s="217">
        <v>84</v>
      </c>
      <c r="J18" s="218">
        <v>80</v>
      </c>
      <c r="K18" s="219">
        <f t="shared" si="0"/>
        <v>337</v>
      </c>
      <c r="L18" s="147"/>
      <c r="M18" s="20"/>
      <c r="V18"/>
    </row>
    <row r="19" spans="1:22" ht="15" thickBot="1">
      <c r="A19" s="5">
        <v>15</v>
      </c>
      <c r="B19" s="5"/>
      <c r="C19" s="32" t="s">
        <v>251</v>
      </c>
      <c r="D19" s="157" t="s">
        <v>424</v>
      </c>
      <c r="E19" s="33">
        <v>729</v>
      </c>
      <c r="F19" s="34" t="s">
        <v>89</v>
      </c>
      <c r="G19" s="37">
        <v>82</v>
      </c>
      <c r="H19" s="38">
        <v>87</v>
      </c>
      <c r="I19" s="38">
        <v>78</v>
      </c>
      <c r="J19" s="49">
        <v>84</v>
      </c>
      <c r="K19" s="50">
        <f t="shared" si="0"/>
        <v>331</v>
      </c>
      <c r="L19" s="64"/>
      <c r="M19" s="20"/>
      <c r="V19"/>
    </row>
    <row r="20" spans="1:22" ht="15" thickBot="1">
      <c r="A20" s="5">
        <v>16</v>
      </c>
      <c r="B20" s="5"/>
      <c r="C20" s="43" t="s">
        <v>210</v>
      </c>
      <c r="D20" s="44">
        <v>1991</v>
      </c>
      <c r="E20" s="224">
        <v>715</v>
      </c>
      <c r="F20" s="45" t="s">
        <v>70</v>
      </c>
      <c r="G20" s="216">
        <v>84</v>
      </c>
      <c r="H20" s="217">
        <v>80</v>
      </c>
      <c r="I20" s="217">
        <v>82</v>
      </c>
      <c r="J20" s="218">
        <v>83</v>
      </c>
      <c r="K20" s="219">
        <f t="shared" si="0"/>
        <v>329</v>
      </c>
      <c r="L20" s="64"/>
      <c r="M20" s="20"/>
      <c r="N20" s="5">
        <v>3</v>
      </c>
      <c r="O20" s="7" t="s">
        <v>4</v>
      </c>
      <c r="P20" s="8" t="s">
        <v>13</v>
      </c>
      <c r="V20"/>
    </row>
    <row r="21" spans="1:22" ht="14.25">
      <c r="A21" s="5">
        <v>17</v>
      </c>
      <c r="B21" s="5"/>
      <c r="C21" s="32" t="s">
        <v>252</v>
      </c>
      <c r="D21" s="33">
        <v>1991</v>
      </c>
      <c r="E21" s="33">
        <v>728</v>
      </c>
      <c r="F21" s="34" t="s">
        <v>89</v>
      </c>
      <c r="G21" s="37">
        <v>82</v>
      </c>
      <c r="H21" s="38">
        <v>83</v>
      </c>
      <c r="I21" s="38">
        <v>81</v>
      </c>
      <c r="J21" s="49">
        <v>83</v>
      </c>
      <c r="K21" s="50">
        <f t="shared" si="0"/>
        <v>329</v>
      </c>
      <c r="L21" s="6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43" t="s">
        <v>254</v>
      </c>
      <c r="D22" s="44">
        <v>1991</v>
      </c>
      <c r="E22" s="44">
        <v>704</v>
      </c>
      <c r="F22" s="45" t="s">
        <v>43</v>
      </c>
      <c r="G22" s="216">
        <v>89</v>
      </c>
      <c r="H22" s="217">
        <v>71</v>
      </c>
      <c r="I22" s="217">
        <v>86</v>
      </c>
      <c r="J22" s="218">
        <v>80</v>
      </c>
      <c r="K22" s="219">
        <f t="shared" si="0"/>
        <v>326</v>
      </c>
      <c r="L22" s="64"/>
      <c r="M22" s="20"/>
      <c r="N22" s="5"/>
      <c r="O22" s="143">
        <v>702</v>
      </c>
      <c r="P22" s="25" t="s">
        <v>246</v>
      </c>
      <c r="Q22" s="21">
        <v>90</v>
      </c>
      <c r="R22" s="21">
        <v>89</v>
      </c>
      <c r="S22" s="21">
        <v>88</v>
      </c>
      <c r="T22" s="21">
        <v>86</v>
      </c>
      <c r="U22" s="14">
        <f>SUM(Q22:T22)</f>
        <v>353</v>
      </c>
      <c r="V22"/>
    </row>
    <row r="23" spans="1:22" ht="14.25">
      <c r="A23" s="5">
        <v>19</v>
      </c>
      <c r="B23" s="5"/>
      <c r="C23" s="32" t="s">
        <v>283</v>
      </c>
      <c r="D23" s="33">
        <v>1991</v>
      </c>
      <c r="E23" s="33">
        <v>706</v>
      </c>
      <c r="F23" s="34" t="s">
        <v>68</v>
      </c>
      <c r="G23" s="37">
        <v>88</v>
      </c>
      <c r="H23" s="38">
        <v>85</v>
      </c>
      <c r="I23" s="38">
        <v>83</v>
      </c>
      <c r="J23" s="49">
        <v>66</v>
      </c>
      <c r="K23" s="50">
        <f t="shared" si="0"/>
        <v>322</v>
      </c>
      <c r="L23" s="64"/>
      <c r="M23" s="20"/>
      <c r="N23" s="5"/>
      <c r="O23" s="143">
        <v>707</v>
      </c>
      <c r="P23" s="25" t="s">
        <v>248</v>
      </c>
      <c r="Q23" s="13">
        <v>87</v>
      </c>
      <c r="R23" s="13">
        <v>86</v>
      </c>
      <c r="S23" s="13">
        <v>88</v>
      </c>
      <c r="T23" s="13">
        <v>83</v>
      </c>
      <c r="U23" s="14">
        <f>SUM(Q23:T23)</f>
        <v>344</v>
      </c>
      <c r="V23"/>
    </row>
    <row r="24" spans="1:22" ht="15" thickBot="1">
      <c r="A24" s="5">
        <v>20</v>
      </c>
      <c r="B24" s="5"/>
      <c r="C24" s="43" t="s">
        <v>364</v>
      </c>
      <c r="D24" s="44">
        <v>1991</v>
      </c>
      <c r="E24" s="224">
        <v>416</v>
      </c>
      <c r="F24" s="45" t="s">
        <v>345</v>
      </c>
      <c r="G24" s="216">
        <v>81</v>
      </c>
      <c r="H24" s="217">
        <v>79</v>
      </c>
      <c r="I24" s="217">
        <v>80</v>
      </c>
      <c r="J24" s="218">
        <v>79</v>
      </c>
      <c r="K24" s="219">
        <f t="shared" si="0"/>
        <v>319</v>
      </c>
      <c r="L24" s="64"/>
      <c r="N24" s="5"/>
      <c r="O24" s="145">
        <v>719</v>
      </c>
      <c r="P24" s="26" t="s">
        <v>247</v>
      </c>
      <c r="Q24" s="16">
        <v>83</v>
      </c>
      <c r="R24" s="16">
        <v>86</v>
      </c>
      <c r="S24" s="16">
        <v>84</v>
      </c>
      <c r="T24" s="16">
        <v>87</v>
      </c>
      <c r="U24" s="14">
        <f>SUM(Q24:T24)</f>
        <v>340</v>
      </c>
      <c r="V24"/>
    </row>
    <row r="25" spans="1:22" ht="15" thickBot="1">
      <c r="A25" s="5">
        <v>21</v>
      </c>
      <c r="B25" s="5"/>
      <c r="C25" s="167" t="s">
        <v>425</v>
      </c>
      <c r="D25" s="168">
        <v>1994</v>
      </c>
      <c r="E25" s="168">
        <v>705</v>
      </c>
      <c r="F25" s="169" t="s">
        <v>76</v>
      </c>
      <c r="G25" s="177">
        <v>81</v>
      </c>
      <c r="H25" s="178">
        <v>72</v>
      </c>
      <c r="I25" s="178">
        <v>74</v>
      </c>
      <c r="J25" s="173">
        <v>87</v>
      </c>
      <c r="K25" s="174">
        <f t="shared" si="0"/>
        <v>314</v>
      </c>
      <c r="L25" s="64"/>
      <c r="M25" s="24"/>
      <c r="N25" s="5"/>
      <c r="O25" s="21"/>
      <c r="P25" s="12"/>
      <c r="Q25" s="13"/>
      <c r="R25" s="13"/>
      <c r="S25" s="13"/>
      <c r="T25" s="51">
        <f>SUM(T22:T24)</f>
        <v>256</v>
      </c>
      <c r="U25" s="17">
        <f>SUM(U22:U24)</f>
        <v>1037</v>
      </c>
      <c r="V25"/>
    </row>
    <row r="26" spans="1:22" ht="12.75">
      <c r="A26" s="19"/>
      <c r="B26" s="19"/>
      <c r="C26" s="52"/>
      <c r="D26" s="225"/>
      <c r="E26" s="53"/>
      <c r="F26" s="52"/>
      <c r="G26" s="53"/>
      <c r="H26" s="53"/>
      <c r="I26" s="53"/>
      <c r="J26" s="53"/>
      <c r="K26" s="13"/>
      <c r="L26" s="64"/>
      <c r="M26" s="24"/>
      <c r="N26" s="5"/>
      <c r="V26"/>
    </row>
    <row r="27" spans="1:22" ht="13.5" thickBot="1">
      <c r="A27" s="19"/>
      <c r="B27" s="19"/>
      <c r="C27" s="52"/>
      <c r="D27" s="53"/>
      <c r="E27" s="53"/>
      <c r="F27" s="52"/>
      <c r="G27" s="53"/>
      <c r="H27" s="53"/>
      <c r="I27" s="53"/>
      <c r="J27" s="53"/>
      <c r="K27" s="13"/>
      <c r="L27" s="64"/>
      <c r="M27" s="24"/>
      <c r="N27" s="19"/>
      <c r="V27"/>
    </row>
    <row r="28" spans="1:22" ht="13.5" thickBot="1">
      <c r="A28" s="19"/>
      <c r="B28" s="19"/>
      <c r="C28" s="52"/>
      <c r="D28" s="53"/>
      <c r="E28" s="53"/>
      <c r="F28" s="52"/>
      <c r="G28" s="54"/>
      <c r="H28" s="54"/>
      <c r="I28" s="54"/>
      <c r="J28" s="54"/>
      <c r="K28" s="13"/>
      <c r="L28" s="64"/>
      <c r="M28" s="24"/>
      <c r="N28" s="5">
        <v>4</v>
      </c>
      <c r="O28" s="7" t="s">
        <v>4</v>
      </c>
      <c r="P28" s="8" t="s">
        <v>20</v>
      </c>
      <c r="V28"/>
    </row>
    <row r="29" spans="1:22" ht="12.75">
      <c r="A29" s="19"/>
      <c r="B29" s="19"/>
      <c r="C29" s="52"/>
      <c r="D29" s="53"/>
      <c r="E29" s="54"/>
      <c r="F29" s="52"/>
      <c r="G29" s="54"/>
      <c r="H29" s="54"/>
      <c r="I29" s="54"/>
      <c r="J29" s="54"/>
      <c r="K29" s="13"/>
      <c r="L29" s="64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19"/>
      <c r="B30" s="19"/>
      <c r="C30" s="52"/>
      <c r="D30" s="53"/>
      <c r="E30" s="53"/>
      <c r="F30" s="149"/>
      <c r="G30" s="54"/>
      <c r="H30" s="54"/>
      <c r="I30" s="54"/>
      <c r="J30" s="54"/>
      <c r="K30" s="13"/>
      <c r="L30" s="64"/>
      <c r="N30" s="5"/>
      <c r="O30" s="143">
        <v>715</v>
      </c>
      <c r="P30" s="25" t="s">
        <v>210</v>
      </c>
      <c r="Q30" s="21">
        <v>84</v>
      </c>
      <c r="R30" s="21">
        <v>80</v>
      </c>
      <c r="S30" s="21">
        <v>82</v>
      </c>
      <c r="T30" s="21">
        <v>83</v>
      </c>
      <c r="U30" s="14">
        <f>SUM(Q30:T30)</f>
        <v>329</v>
      </c>
      <c r="V30"/>
    </row>
    <row r="31" spans="1:22" ht="12.75">
      <c r="A31" s="19"/>
      <c r="B31" s="19"/>
      <c r="C31" s="66"/>
      <c r="D31" s="54"/>
      <c r="E31" s="54"/>
      <c r="F31" s="52"/>
      <c r="G31" s="53"/>
      <c r="H31" s="53"/>
      <c r="I31" s="53"/>
      <c r="J31" s="53"/>
      <c r="K31" s="13"/>
      <c r="L31" s="64"/>
      <c r="N31" s="5"/>
      <c r="O31" s="143">
        <v>708</v>
      </c>
      <c r="P31" s="25" t="s">
        <v>245</v>
      </c>
      <c r="Q31" s="13">
        <v>85</v>
      </c>
      <c r="R31" s="13">
        <v>88</v>
      </c>
      <c r="S31" s="13">
        <v>84</v>
      </c>
      <c r="T31" s="13">
        <v>80</v>
      </c>
      <c r="U31" s="14">
        <f>SUM(Q31:T31)</f>
        <v>337</v>
      </c>
      <c r="V31"/>
    </row>
    <row r="32" spans="3:22" ht="25.5" thickBot="1">
      <c r="C32" s="286" t="s">
        <v>91</v>
      </c>
      <c r="D32" s="286"/>
      <c r="E32" s="286"/>
      <c r="F32" s="287"/>
      <c r="G32" s="287"/>
      <c r="H32" s="287"/>
      <c r="I32" s="287"/>
      <c r="J32" s="287"/>
      <c r="K32" s="287"/>
      <c r="N32" s="5"/>
      <c r="O32" s="145">
        <v>723</v>
      </c>
      <c r="P32" s="26" t="s">
        <v>257</v>
      </c>
      <c r="Q32" s="16">
        <v>94</v>
      </c>
      <c r="R32" s="16">
        <v>81</v>
      </c>
      <c r="S32" s="16">
        <v>89</v>
      </c>
      <c r="T32" s="16">
        <v>92</v>
      </c>
      <c r="U32" s="14">
        <f>SUM(Q32:T32)</f>
        <v>356</v>
      </c>
      <c r="V32"/>
    </row>
    <row r="33" spans="6:22" ht="25.5" thickBot="1">
      <c r="F33" s="1"/>
      <c r="N33" s="5"/>
      <c r="O33" s="21"/>
      <c r="P33" s="12"/>
      <c r="Q33" s="13"/>
      <c r="R33" s="13"/>
      <c r="S33" s="13"/>
      <c r="T33" s="51">
        <f>SUM(T30:T32)</f>
        <v>255</v>
      </c>
      <c r="U33" s="17">
        <f>SUM(U30:U32)</f>
        <v>1022</v>
      </c>
      <c r="V33"/>
    </row>
    <row r="34" spans="14:22" ht="14.25" thickBot="1" thickTop="1">
      <c r="N34" s="19"/>
      <c r="V34"/>
    </row>
    <row r="35" spans="3:22" ht="15" thickBot="1">
      <c r="C35" s="152" t="s">
        <v>95</v>
      </c>
      <c r="D35" s="46" t="s">
        <v>96</v>
      </c>
      <c r="E35" s="46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N35" s="5"/>
      <c r="V35"/>
    </row>
    <row r="36" spans="1:22" ht="15" thickBot="1">
      <c r="A36" s="5">
        <v>1</v>
      </c>
      <c r="B36" s="5"/>
      <c r="C36" s="215" t="s">
        <v>260</v>
      </c>
      <c r="D36" s="161">
        <v>1991</v>
      </c>
      <c r="E36" s="161">
        <v>529</v>
      </c>
      <c r="F36" s="58" t="s">
        <v>87</v>
      </c>
      <c r="G36" s="30">
        <v>95</v>
      </c>
      <c r="H36" s="31">
        <v>95</v>
      </c>
      <c r="I36" s="31">
        <v>90</v>
      </c>
      <c r="J36" s="47">
        <v>88</v>
      </c>
      <c r="K36" s="50">
        <f aca="true" t="shared" si="1" ref="K36:K48">SUM(G36:J36)</f>
        <v>368</v>
      </c>
      <c r="L36" s="179"/>
      <c r="N36" s="5">
        <v>5</v>
      </c>
      <c r="O36" s="7" t="s">
        <v>4</v>
      </c>
      <c r="P36" s="8" t="s">
        <v>22</v>
      </c>
      <c r="V36"/>
    </row>
    <row r="37" spans="1:22" ht="14.25">
      <c r="A37" s="5">
        <v>2</v>
      </c>
      <c r="B37" s="5"/>
      <c r="C37" s="32" t="s">
        <v>264</v>
      </c>
      <c r="D37" s="33">
        <v>1991</v>
      </c>
      <c r="E37" s="33">
        <v>535</v>
      </c>
      <c r="F37" s="34" t="s">
        <v>75</v>
      </c>
      <c r="G37" s="35">
        <v>88</v>
      </c>
      <c r="H37" s="36">
        <v>91</v>
      </c>
      <c r="I37" s="36">
        <v>89</v>
      </c>
      <c r="J37" s="48">
        <v>91</v>
      </c>
      <c r="K37" s="50">
        <f t="shared" si="1"/>
        <v>359</v>
      </c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5">
        <v>3</v>
      </c>
      <c r="B38" s="5"/>
      <c r="C38" s="32" t="s">
        <v>261</v>
      </c>
      <c r="D38" s="33">
        <v>1991</v>
      </c>
      <c r="E38" s="40">
        <v>538</v>
      </c>
      <c r="F38" s="34" t="s">
        <v>88</v>
      </c>
      <c r="G38" s="35">
        <v>87</v>
      </c>
      <c r="H38" s="36">
        <v>90</v>
      </c>
      <c r="I38" s="36">
        <v>89</v>
      </c>
      <c r="J38" s="48">
        <v>92</v>
      </c>
      <c r="K38" s="50">
        <f t="shared" si="1"/>
        <v>358</v>
      </c>
      <c r="N38" s="5"/>
      <c r="O38" s="143">
        <v>717</v>
      </c>
      <c r="P38" s="25" t="s">
        <v>244</v>
      </c>
      <c r="Q38" s="21">
        <v>82</v>
      </c>
      <c r="R38" s="21">
        <v>88</v>
      </c>
      <c r="S38" s="21">
        <v>85</v>
      </c>
      <c r="T38" s="21">
        <v>88</v>
      </c>
      <c r="U38" s="14">
        <f>SUM(Q38:T38)</f>
        <v>343</v>
      </c>
      <c r="V38"/>
    </row>
    <row r="39" spans="1:22" ht="14.25">
      <c r="A39" s="5">
        <v>4</v>
      </c>
      <c r="B39" s="5"/>
      <c r="C39" s="32" t="s">
        <v>257</v>
      </c>
      <c r="D39" s="33">
        <v>1989</v>
      </c>
      <c r="E39" s="33">
        <v>723</v>
      </c>
      <c r="F39" s="34" t="s">
        <v>70</v>
      </c>
      <c r="G39" s="35">
        <v>94</v>
      </c>
      <c r="H39" s="36">
        <v>81</v>
      </c>
      <c r="I39" s="36">
        <v>89</v>
      </c>
      <c r="J39" s="48">
        <v>92</v>
      </c>
      <c r="K39" s="50">
        <f t="shared" si="1"/>
        <v>356</v>
      </c>
      <c r="N39" s="5"/>
      <c r="O39" s="143">
        <v>709</v>
      </c>
      <c r="P39" s="25" t="s">
        <v>422</v>
      </c>
      <c r="Q39" s="13">
        <v>90</v>
      </c>
      <c r="R39" s="13">
        <v>93</v>
      </c>
      <c r="S39" s="13">
        <v>84</v>
      </c>
      <c r="T39" s="13">
        <v>95</v>
      </c>
      <c r="U39" s="14">
        <f>SUM(Q39:T39)</f>
        <v>362</v>
      </c>
      <c r="V39"/>
    </row>
    <row r="40" spans="1:22" ht="15" thickBot="1">
      <c r="A40" s="5">
        <v>5</v>
      </c>
      <c r="B40" s="5"/>
      <c r="C40" s="32" t="s">
        <v>371</v>
      </c>
      <c r="D40" s="33">
        <v>1991</v>
      </c>
      <c r="E40" s="33">
        <v>532</v>
      </c>
      <c r="F40" s="34" t="s">
        <v>75</v>
      </c>
      <c r="G40" s="35">
        <v>91</v>
      </c>
      <c r="H40" s="36">
        <v>90</v>
      </c>
      <c r="I40" s="36">
        <v>85</v>
      </c>
      <c r="J40" s="48">
        <v>89</v>
      </c>
      <c r="K40" s="50">
        <f t="shared" si="1"/>
        <v>355</v>
      </c>
      <c r="N40" s="5"/>
      <c r="O40" s="145">
        <v>705</v>
      </c>
      <c r="P40" s="26" t="s">
        <v>425</v>
      </c>
      <c r="Q40" s="16">
        <v>81</v>
      </c>
      <c r="R40" s="16">
        <v>72</v>
      </c>
      <c r="S40" s="16">
        <v>74</v>
      </c>
      <c r="T40" s="16">
        <v>87</v>
      </c>
      <c r="U40" s="14">
        <f>SUM(Q40:T40)</f>
        <v>314</v>
      </c>
      <c r="V40"/>
    </row>
    <row r="41" spans="1:22" ht="15" thickBot="1">
      <c r="A41" s="5">
        <v>6</v>
      </c>
      <c r="B41" s="5"/>
      <c r="C41" s="32" t="s">
        <v>426</v>
      </c>
      <c r="D41" s="33">
        <v>1990</v>
      </c>
      <c r="E41" s="33">
        <v>536</v>
      </c>
      <c r="F41" s="34" t="s">
        <v>72</v>
      </c>
      <c r="G41" s="35">
        <v>86</v>
      </c>
      <c r="H41" s="36">
        <v>89</v>
      </c>
      <c r="I41" s="36">
        <v>87</v>
      </c>
      <c r="J41" s="48">
        <v>88</v>
      </c>
      <c r="K41" s="50">
        <f t="shared" si="1"/>
        <v>350</v>
      </c>
      <c r="N41" s="5"/>
      <c r="O41" s="21"/>
      <c r="P41" s="12"/>
      <c r="Q41" s="13"/>
      <c r="R41" s="13"/>
      <c r="S41" s="13"/>
      <c r="T41" s="51">
        <f>SUM(T38:T40)</f>
        <v>270</v>
      </c>
      <c r="U41" s="17">
        <f>SUM(U38:U40)</f>
        <v>1019</v>
      </c>
      <c r="V41"/>
    </row>
    <row r="42" spans="1:22" ht="15" thickTop="1">
      <c r="A42" s="5">
        <v>7</v>
      </c>
      <c r="B42" s="5"/>
      <c r="C42" s="32" t="s">
        <v>328</v>
      </c>
      <c r="D42" s="33">
        <v>1991</v>
      </c>
      <c r="E42" s="33">
        <v>537</v>
      </c>
      <c r="F42" s="34" t="s">
        <v>75</v>
      </c>
      <c r="G42" s="35">
        <v>87</v>
      </c>
      <c r="H42" s="36">
        <v>87</v>
      </c>
      <c r="I42" s="36">
        <v>84</v>
      </c>
      <c r="J42" s="48">
        <v>87</v>
      </c>
      <c r="K42" s="50">
        <f t="shared" si="1"/>
        <v>345</v>
      </c>
      <c r="N42" s="5"/>
      <c r="V42"/>
    </row>
    <row r="43" spans="1:22" ht="15" thickBot="1">
      <c r="A43" s="5">
        <v>8</v>
      </c>
      <c r="B43" s="5"/>
      <c r="C43" s="32" t="s">
        <v>258</v>
      </c>
      <c r="D43" s="33">
        <v>1989</v>
      </c>
      <c r="E43" s="33">
        <v>530</v>
      </c>
      <c r="F43" s="34" t="s">
        <v>44</v>
      </c>
      <c r="G43" s="35">
        <v>83</v>
      </c>
      <c r="H43" s="36">
        <v>87</v>
      </c>
      <c r="I43" s="36">
        <v>86</v>
      </c>
      <c r="J43" s="48">
        <v>86</v>
      </c>
      <c r="K43" s="50">
        <f t="shared" si="1"/>
        <v>342</v>
      </c>
      <c r="N43" s="19"/>
      <c r="V43"/>
    </row>
    <row r="44" spans="1:22" ht="15" thickBot="1">
      <c r="A44" s="5">
        <v>9</v>
      </c>
      <c r="B44" s="5"/>
      <c r="C44" s="43" t="s">
        <v>366</v>
      </c>
      <c r="D44" s="44">
        <v>1991</v>
      </c>
      <c r="E44" s="44">
        <v>533</v>
      </c>
      <c r="F44" s="45" t="s">
        <v>78</v>
      </c>
      <c r="G44" s="216">
        <v>85</v>
      </c>
      <c r="H44" s="217">
        <v>83</v>
      </c>
      <c r="I44" s="217">
        <v>84</v>
      </c>
      <c r="J44" s="218">
        <v>88</v>
      </c>
      <c r="K44" s="219">
        <f t="shared" si="1"/>
        <v>340</v>
      </c>
      <c r="N44" s="5">
        <v>6</v>
      </c>
      <c r="O44" s="7" t="s">
        <v>4</v>
      </c>
      <c r="P44" s="8" t="s">
        <v>11</v>
      </c>
      <c r="V44"/>
    </row>
    <row r="45" spans="1:22" ht="14.25">
      <c r="A45" s="5">
        <v>10</v>
      </c>
      <c r="B45" s="5"/>
      <c r="C45" s="39" t="s">
        <v>262</v>
      </c>
      <c r="D45" s="40">
        <v>1991</v>
      </c>
      <c r="E45" s="40">
        <v>534</v>
      </c>
      <c r="F45" s="34" t="s">
        <v>88</v>
      </c>
      <c r="G45" s="35">
        <v>75</v>
      </c>
      <c r="H45" s="36">
        <v>88</v>
      </c>
      <c r="I45" s="36">
        <v>83</v>
      </c>
      <c r="J45" s="48">
        <v>84</v>
      </c>
      <c r="K45" s="50">
        <f t="shared" si="1"/>
        <v>330</v>
      </c>
      <c r="L45" s="64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5">
        <v>11</v>
      </c>
      <c r="B46" s="5"/>
      <c r="C46" s="32" t="s">
        <v>349</v>
      </c>
      <c r="D46" s="33">
        <v>1994</v>
      </c>
      <c r="E46" s="33">
        <v>531</v>
      </c>
      <c r="F46" s="34" t="s">
        <v>88</v>
      </c>
      <c r="G46" s="37">
        <v>86</v>
      </c>
      <c r="H46" s="38">
        <v>77</v>
      </c>
      <c r="I46" s="38">
        <v>82</v>
      </c>
      <c r="J46" s="49">
        <v>79</v>
      </c>
      <c r="K46" s="50">
        <f t="shared" si="1"/>
        <v>324</v>
      </c>
      <c r="L46" s="64"/>
      <c r="N46" s="5"/>
      <c r="O46" s="143">
        <v>728</v>
      </c>
      <c r="P46" s="25" t="s">
        <v>252</v>
      </c>
      <c r="Q46" s="21">
        <v>82</v>
      </c>
      <c r="R46" s="21">
        <v>83</v>
      </c>
      <c r="S46" s="21">
        <v>81</v>
      </c>
      <c r="T46" s="21">
        <v>83</v>
      </c>
      <c r="U46" s="14">
        <f>SUM(Q46:T46)</f>
        <v>329</v>
      </c>
      <c r="V46"/>
    </row>
    <row r="47" spans="1:22" ht="14.25">
      <c r="A47" s="5">
        <v>12</v>
      </c>
      <c r="B47" s="5"/>
      <c r="C47" s="39" t="s">
        <v>259</v>
      </c>
      <c r="D47" s="40">
        <v>1991</v>
      </c>
      <c r="E47" s="40">
        <v>539</v>
      </c>
      <c r="F47" s="34" t="s">
        <v>78</v>
      </c>
      <c r="G47" s="35">
        <v>75</v>
      </c>
      <c r="H47" s="36">
        <v>82</v>
      </c>
      <c r="I47" s="36">
        <v>90</v>
      </c>
      <c r="J47" s="48">
        <v>77</v>
      </c>
      <c r="K47" s="50">
        <f t="shared" si="1"/>
        <v>324</v>
      </c>
      <c r="L47" s="64"/>
      <c r="N47" s="5"/>
      <c r="O47" s="143">
        <v>729</v>
      </c>
      <c r="P47" s="25" t="s">
        <v>251</v>
      </c>
      <c r="Q47" s="13">
        <v>82</v>
      </c>
      <c r="R47" s="13">
        <v>87</v>
      </c>
      <c r="S47" s="13">
        <v>78</v>
      </c>
      <c r="T47" s="13">
        <v>84</v>
      </c>
      <c r="U47" s="14">
        <f>SUM(Q47:T47)</f>
        <v>331</v>
      </c>
      <c r="V47"/>
    </row>
    <row r="48" spans="1:22" ht="15" thickBot="1">
      <c r="A48" s="5">
        <v>13</v>
      </c>
      <c r="B48" s="5"/>
      <c r="C48" s="167" t="s">
        <v>427</v>
      </c>
      <c r="D48" s="168">
        <v>1989</v>
      </c>
      <c r="E48" s="168">
        <v>540</v>
      </c>
      <c r="F48" s="169" t="s">
        <v>75</v>
      </c>
      <c r="G48" s="177">
        <v>79</v>
      </c>
      <c r="H48" s="178">
        <v>78</v>
      </c>
      <c r="I48" s="178">
        <v>77</v>
      </c>
      <c r="J48" s="173">
        <v>71</v>
      </c>
      <c r="K48" s="174">
        <f t="shared" si="1"/>
        <v>305</v>
      </c>
      <c r="L48" s="64"/>
      <c r="N48" s="5"/>
      <c r="O48" s="145">
        <v>713</v>
      </c>
      <c r="P48" s="26" t="s">
        <v>250</v>
      </c>
      <c r="Q48" s="16">
        <v>89</v>
      </c>
      <c r="R48" s="16">
        <v>85</v>
      </c>
      <c r="S48" s="16">
        <v>91</v>
      </c>
      <c r="T48" s="16">
        <v>89</v>
      </c>
      <c r="U48" s="14">
        <f>SUM(Q48:T48)</f>
        <v>354</v>
      </c>
      <c r="V48"/>
    </row>
    <row r="49" spans="14:22" ht="13.5" thickBot="1">
      <c r="N49" s="5"/>
      <c r="O49" s="21"/>
      <c r="P49" s="12"/>
      <c r="Q49" s="13"/>
      <c r="R49" s="13"/>
      <c r="S49" s="13"/>
      <c r="T49" s="51">
        <f>SUM(T46:T48)</f>
        <v>256</v>
      </c>
      <c r="U49" s="17">
        <f>SUM(U46:U48)</f>
        <v>1014</v>
      </c>
      <c r="V49"/>
    </row>
    <row r="50" ht="13.5" thickTop="1">
      <c r="V50"/>
    </row>
    <row r="51" spans="12:22" ht="13.5" thickBot="1">
      <c r="L51" s="64"/>
      <c r="M51" s="24"/>
      <c r="N51" s="18"/>
      <c r="V51"/>
    </row>
    <row r="52" spans="12:22" ht="13.5" thickBot="1">
      <c r="L52" s="64"/>
      <c r="M52" s="24"/>
      <c r="N52" s="5">
        <v>7</v>
      </c>
      <c r="O52" s="7" t="s">
        <v>4</v>
      </c>
      <c r="P52" s="8" t="s">
        <v>93</v>
      </c>
      <c r="V52"/>
    </row>
    <row r="53" spans="12:22" ht="12.75">
      <c r="L53" s="64"/>
      <c r="M53" s="24"/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2:22" ht="12.75">
      <c r="L54" s="64"/>
      <c r="M54" s="24"/>
      <c r="N54" s="5"/>
      <c r="O54" s="143">
        <v>534</v>
      </c>
      <c r="P54" s="25" t="s">
        <v>262</v>
      </c>
      <c r="Q54" s="21">
        <v>75</v>
      </c>
      <c r="R54" s="21">
        <v>88</v>
      </c>
      <c r="S54" s="21">
        <v>83</v>
      </c>
      <c r="T54" s="21">
        <v>84</v>
      </c>
      <c r="U54" s="14">
        <f>SUM(Q54:T54)</f>
        <v>330</v>
      </c>
      <c r="V54"/>
    </row>
    <row r="55" spans="12:22" ht="12.75">
      <c r="L55" s="64"/>
      <c r="M55" s="24"/>
      <c r="N55" s="5"/>
      <c r="O55" s="143">
        <v>531</v>
      </c>
      <c r="P55" s="25" t="s">
        <v>349</v>
      </c>
      <c r="Q55" s="13">
        <v>86</v>
      </c>
      <c r="R55" s="13">
        <v>77</v>
      </c>
      <c r="S55" s="13">
        <v>82</v>
      </c>
      <c r="T55" s="13">
        <v>79</v>
      </c>
      <c r="U55" s="14">
        <f>SUM(Q55:T55)</f>
        <v>324</v>
      </c>
      <c r="V55"/>
    </row>
    <row r="56" spans="12:22" ht="14.25" customHeight="1" thickBot="1">
      <c r="L56" s="64"/>
      <c r="M56" s="24"/>
      <c r="N56" s="5"/>
      <c r="O56" s="145">
        <v>538</v>
      </c>
      <c r="P56" s="26" t="s">
        <v>261</v>
      </c>
      <c r="Q56" s="16">
        <v>87</v>
      </c>
      <c r="R56" s="16">
        <v>90</v>
      </c>
      <c r="S56" s="16">
        <v>89</v>
      </c>
      <c r="T56" s="16">
        <v>92</v>
      </c>
      <c r="U56" s="14">
        <f>SUM(Q56:T56)</f>
        <v>358</v>
      </c>
      <c r="V56"/>
    </row>
    <row r="57" spans="12:22" ht="14.25" customHeight="1" thickBot="1">
      <c r="L57" s="64"/>
      <c r="M57" s="24"/>
      <c r="N57" s="5"/>
      <c r="O57" s="21"/>
      <c r="P57" s="12"/>
      <c r="Q57" s="13"/>
      <c r="R57" s="13"/>
      <c r="S57" s="13"/>
      <c r="T57" s="51">
        <f>SUM(T54:T56)</f>
        <v>255</v>
      </c>
      <c r="U57" s="17">
        <f>SUM(U54:U56)</f>
        <v>1012</v>
      </c>
      <c r="V57"/>
    </row>
    <row r="58" spans="12:22" ht="14.25" customHeight="1" thickTop="1">
      <c r="L58" s="64"/>
      <c r="M58" s="24"/>
      <c r="N58" s="5"/>
      <c r="V58"/>
    </row>
    <row r="59" spans="12:22" ht="14.25" customHeight="1" thickBot="1">
      <c r="L59" s="64"/>
      <c r="M59" s="24"/>
      <c r="N59" s="19"/>
      <c r="V59"/>
    </row>
    <row r="60" spans="12:22" ht="14.25" customHeight="1" thickBot="1">
      <c r="L60" s="64"/>
      <c r="M60" s="24"/>
      <c r="N60" s="5">
        <v>8</v>
      </c>
      <c r="O60" s="7" t="s">
        <v>4</v>
      </c>
      <c r="P60" s="8" t="s">
        <v>14</v>
      </c>
      <c r="V60"/>
    </row>
    <row r="61" spans="12:22" ht="14.25" customHeight="1">
      <c r="L61" s="64"/>
      <c r="M61" s="24"/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2:22" ht="14.25" customHeight="1">
      <c r="L62" s="64"/>
      <c r="M62" s="24"/>
      <c r="N62" s="5"/>
      <c r="O62" s="143">
        <v>533</v>
      </c>
      <c r="P62" s="25" t="s">
        <v>366</v>
      </c>
      <c r="Q62" s="21">
        <v>85</v>
      </c>
      <c r="R62" s="21">
        <v>83</v>
      </c>
      <c r="S62" s="21">
        <v>84</v>
      </c>
      <c r="T62" s="21">
        <v>88</v>
      </c>
      <c r="U62" s="14">
        <f>SUM(Q62:T62)</f>
        <v>340</v>
      </c>
      <c r="V62"/>
    </row>
    <row r="63" spans="12:22" ht="14.25" customHeight="1">
      <c r="L63" s="64"/>
      <c r="M63" s="24"/>
      <c r="N63" s="5"/>
      <c r="O63" s="143">
        <v>539</v>
      </c>
      <c r="P63" s="25" t="s">
        <v>259</v>
      </c>
      <c r="Q63" s="13">
        <v>75</v>
      </c>
      <c r="R63" s="13">
        <v>82</v>
      </c>
      <c r="S63" s="13">
        <v>90</v>
      </c>
      <c r="T63" s="13">
        <v>77</v>
      </c>
      <c r="U63" s="14">
        <f>SUM(Q63:T63)</f>
        <v>324</v>
      </c>
      <c r="V63"/>
    </row>
    <row r="64" spans="1:22" ht="14.25" customHeight="1" thickBot="1">
      <c r="A64" s="19"/>
      <c r="B64" s="19"/>
      <c r="C64" s="52"/>
      <c r="D64" s="53"/>
      <c r="E64" s="53"/>
      <c r="F64" s="52"/>
      <c r="G64" s="54"/>
      <c r="H64" s="54"/>
      <c r="I64" s="54"/>
      <c r="J64" s="54"/>
      <c r="K64" s="55"/>
      <c r="L64" s="64"/>
      <c r="M64" s="24"/>
      <c r="N64" s="5"/>
      <c r="O64" s="145">
        <v>720</v>
      </c>
      <c r="P64" s="26" t="s">
        <v>423</v>
      </c>
      <c r="Q64" s="16">
        <v>85</v>
      </c>
      <c r="R64" s="16">
        <v>84</v>
      </c>
      <c r="S64" s="16">
        <v>88</v>
      </c>
      <c r="T64" s="16">
        <v>85</v>
      </c>
      <c r="U64" s="14">
        <f>SUM(Q64:T64)</f>
        <v>342</v>
      </c>
      <c r="V64"/>
    </row>
    <row r="65" spans="1:22" ht="14.25" customHeight="1" thickBot="1">
      <c r="A65" s="19"/>
      <c r="B65" s="19"/>
      <c r="C65" s="52"/>
      <c r="D65" s="53"/>
      <c r="E65" s="54"/>
      <c r="F65" s="52"/>
      <c r="G65" s="54"/>
      <c r="H65" s="54"/>
      <c r="I65" s="54"/>
      <c r="J65" s="54"/>
      <c r="K65" s="55"/>
      <c r="L65" s="64"/>
      <c r="M65" s="24"/>
      <c r="N65" s="5"/>
      <c r="O65" s="21"/>
      <c r="P65" s="12"/>
      <c r="Q65" s="13"/>
      <c r="R65" s="13"/>
      <c r="S65" s="13"/>
      <c r="T65" s="51">
        <f>SUM(T62:T64)</f>
        <v>250</v>
      </c>
      <c r="U65" s="17">
        <f>SUM(U62:U64)</f>
        <v>1006</v>
      </c>
      <c r="V65"/>
    </row>
    <row r="66" spans="1:22" ht="14.25" customHeight="1" thickTop="1">
      <c r="A66" s="19"/>
      <c r="B66" s="19"/>
      <c r="C66" s="141"/>
      <c r="D66" s="53"/>
      <c r="E66" s="53"/>
      <c r="F66" s="52"/>
      <c r="G66" s="54"/>
      <c r="H66" s="54"/>
      <c r="I66" s="54"/>
      <c r="J66" s="54"/>
      <c r="K66" s="55"/>
      <c r="L66" s="64"/>
      <c r="M66" s="24"/>
      <c r="N66" s="19"/>
      <c r="V66"/>
    </row>
    <row r="67" spans="1:22" ht="14.25" customHeigh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M67" s="24"/>
      <c r="N67" s="19"/>
      <c r="V67"/>
    </row>
    <row r="68" spans="1:22" ht="14.25" customHeigh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M68" s="24"/>
      <c r="N68" s="19"/>
      <c r="V68"/>
    </row>
    <row r="69" spans="12:22" ht="14.25" customHeight="1">
      <c r="L69" s="64"/>
      <c r="M69" s="24"/>
      <c r="N69" s="19"/>
      <c r="V69"/>
    </row>
    <row r="70" spans="12:22" ht="14.25" customHeight="1">
      <c r="L70" s="64"/>
      <c r="M70" s="24"/>
      <c r="N70" s="19"/>
      <c r="V70"/>
    </row>
    <row r="71" spans="12:22" ht="14.25" customHeight="1">
      <c r="L71" s="64"/>
      <c r="M71" s="24"/>
      <c r="N71" s="19"/>
      <c r="V71"/>
    </row>
    <row r="72" spans="12:22" ht="14.25" customHeight="1">
      <c r="L72" s="64"/>
      <c r="M72" s="24"/>
      <c r="N72" s="19"/>
      <c r="V72"/>
    </row>
    <row r="73" spans="12:22" ht="14.25" customHeight="1">
      <c r="L73" s="64"/>
      <c r="M73" s="24"/>
      <c r="N73" s="19"/>
      <c r="V73"/>
    </row>
    <row r="74" spans="12:22" ht="14.25" customHeight="1">
      <c r="L74" s="64"/>
      <c r="M74" s="24"/>
      <c r="N74" s="18"/>
      <c r="V74"/>
    </row>
    <row r="75" spans="12:22" ht="14.25" customHeight="1">
      <c r="L75" s="64"/>
      <c r="M75" s="24"/>
      <c r="N75" s="18"/>
      <c r="V75"/>
    </row>
    <row r="76" spans="12:22" ht="14.25" customHeight="1">
      <c r="L76" s="64"/>
      <c r="M76" s="24"/>
      <c r="N76" s="19"/>
      <c r="V76"/>
    </row>
    <row r="77" spans="12:22" ht="14.25" customHeight="1">
      <c r="L77" s="64"/>
      <c r="M77" s="24"/>
      <c r="N77" s="19"/>
      <c r="V77"/>
    </row>
    <row r="78" spans="12:22" ht="14.25" customHeight="1">
      <c r="L78" s="64"/>
      <c r="M78" s="24"/>
      <c r="N78" s="19"/>
      <c r="V78"/>
    </row>
    <row r="79" spans="12:22" ht="14.25" customHeight="1">
      <c r="L79" s="64"/>
      <c r="M79" s="24"/>
      <c r="N79" s="19"/>
      <c r="V79"/>
    </row>
    <row r="80" spans="12:22" ht="14.25" customHeight="1">
      <c r="L80" s="64"/>
      <c r="M80" s="24"/>
      <c r="N80" s="19"/>
      <c r="V80"/>
    </row>
    <row r="81" spans="12:22" ht="14.25" customHeight="1">
      <c r="L81" s="64"/>
      <c r="M81" s="24"/>
      <c r="N81" s="19"/>
      <c r="V81"/>
    </row>
    <row r="82" spans="12:22" ht="12.75">
      <c r="L82" s="64"/>
      <c r="M82" s="24"/>
      <c r="N82" s="19"/>
      <c r="V82"/>
    </row>
    <row r="83" spans="12:22" ht="12.75">
      <c r="L83" s="64"/>
      <c r="M83" s="24"/>
      <c r="N83" s="19"/>
      <c r="V83"/>
    </row>
    <row r="84" spans="12:22" ht="12.75">
      <c r="L84" s="64"/>
      <c r="M84" s="24"/>
      <c r="N84" s="18"/>
      <c r="V84"/>
    </row>
    <row r="85" spans="12:22" ht="12.75">
      <c r="L85" s="64"/>
      <c r="M85" s="24"/>
      <c r="N85" s="18"/>
      <c r="V85"/>
    </row>
    <row r="86" spans="12:22" ht="12.75">
      <c r="L86" s="64"/>
      <c r="M86" s="24"/>
      <c r="N86" s="18"/>
      <c r="V86"/>
    </row>
    <row r="87" spans="12:22" ht="12.75">
      <c r="L87" s="64"/>
      <c r="M87" s="24"/>
      <c r="N87" s="18"/>
      <c r="V87"/>
    </row>
    <row r="88" spans="12:22" ht="12.75">
      <c r="L88" s="64"/>
      <c r="M88" s="24"/>
      <c r="N88" s="18"/>
      <c r="V88"/>
    </row>
    <row r="89" spans="12:22" ht="12.75">
      <c r="L89" s="64"/>
      <c r="M89" s="24"/>
      <c r="N89" s="18"/>
      <c r="V89"/>
    </row>
    <row r="90" spans="12:22" ht="12.75">
      <c r="L90" s="64"/>
      <c r="M90" s="24"/>
      <c r="N90" s="18"/>
      <c r="V90"/>
    </row>
    <row r="91" spans="12:22" ht="12.75">
      <c r="L91" s="64"/>
      <c r="M91" s="24"/>
      <c r="N91" s="18"/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32:K32"/>
  </mergeCells>
  <printOptions/>
  <pageMargins left="0.35" right="0.17" top="0.25" bottom="0.77" header="0" footer="0"/>
  <pageSetup fitToHeight="1" fitToWidth="1" horizontalDpi="600" verticalDpi="600" orientation="landscape" paperSize="9" scale="56" r:id="rId1"/>
  <headerFooter alignWithMargins="0">
    <oddFooter>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zoomScale="70" zoomScaleNormal="70" zoomScalePageLayoutView="0" workbookViewId="0" topLeftCell="A13">
      <selection activeCell="V49" sqref="V49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75390625" style="0" customWidth="1"/>
  </cols>
  <sheetData>
    <row r="1" spans="3:16" ht="37.5" customHeight="1">
      <c r="C1" s="290" t="s">
        <v>306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14</v>
      </c>
      <c r="D5" s="187">
        <v>1150</v>
      </c>
      <c r="E5" s="188">
        <v>20</v>
      </c>
      <c r="F5" s="189">
        <v>1152</v>
      </c>
      <c r="G5" s="190">
        <v>20</v>
      </c>
      <c r="H5" s="191">
        <v>1135</v>
      </c>
      <c r="I5" s="188">
        <v>17</v>
      </c>
      <c r="J5" s="189">
        <v>1145</v>
      </c>
      <c r="K5" s="190">
        <v>20</v>
      </c>
      <c r="L5" s="191">
        <v>1150</v>
      </c>
      <c r="M5" s="188">
        <v>20</v>
      </c>
      <c r="N5" s="189">
        <f aca="true" t="shared" si="0" ref="N5:N17">SUM(D5+F5+H5+J5+L5)</f>
        <v>5732</v>
      </c>
      <c r="O5" s="190">
        <f aca="true" t="shared" si="1" ref="O5:O17">IF(N5&gt;0,AVERAGE(D5,F5,H5,J5,L5),0)</f>
        <v>1146.4</v>
      </c>
      <c r="P5" s="192">
        <f aca="true" t="shared" si="2" ref="P5:P17">SUM(E5+G5+I5+K5+M5)</f>
        <v>97</v>
      </c>
    </row>
    <row r="6" spans="2:16" ht="14.25">
      <c r="B6">
        <v>2</v>
      </c>
      <c r="C6" s="186" t="s">
        <v>21</v>
      </c>
      <c r="D6" s="187"/>
      <c r="E6" s="188"/>
      <c r="F6" s="189">
        <v>1127</v>
      </c>
      <c r="G6" s="190">
        <v>17</v>
      </c>
      <c r="H6" s="191">
        <v>1137</v>
      </c>
      <c r="I6" s="188">
        <v>20</v>
      </c>
      <c r="J6" s="189">
        <v>1139</v>
      </c>
      <c r="K6" s="190">
        <v>17</v>
      </c>
      <c r="L6" s="191">
        <v>1095</v>
      </c>
      <c r="M6" s="188">
        <v>10</v>
      </c>
      <c r="N6" s="189">
        <f t="shared" si="0"/>
        <v>4498</v>
      </c>
      <c r="O6" s="190">
        <f t="shared" si="1"/>
        <v>1124.5</v>
      </c>
      <c r="P6" s="192">
        <f t="shared" si="2"/>
        <v>64</v>
      </c>
    </row>
    <row r="7" spans="2:16" ht="14.25">
      <c r="B7">
        <v>3</v>
      </c>
      <c r="C7" s="186" t="s">
        <v>327</v>
      </c>
      <c r="D7" s="187">
        <v>1133</v>
      </c>
      <c r="E7" s="188">
        <v>17</v>
      </c>
      <c r="F7" s="189"/>
      <c r="G7" s="190"/>
      <c r="H7" s="191">
        <v>1115</v>
      </c>
      <c r="I7" s="188">
        <v>14</v>
      </c>
      <c r="J7" s="189">
        <v>1111</v>
      </c>
      <c r="K7" s="190">
        <v>14</v>
      </c>
      <c r="L7" s="191">
        <v>1129</v>
      </c>
      <c r="M7" s="188">
        <v>17</v>
      </c>
      <c r="N7" s="189">
        <f t="shared" si="0"/>
        <v>4488</v>
      </c>
      <c r="O7" s="190">
        <f t="shared" si="1"/>
        <v>1122</v>
      </c>
      <c r="P7" s="192">
        <f t="shared" si="2"/>
        <v>62</v>
      </c>
    </row>
    <row r="8" spans="2:16" ht="14.25">
      <c r="B8">
        <v>4</v>
      </c>
      <c r="C8" s="186" t="s">
        <v>6</v>
      </c>
      <c r="D8" s="187">
        <v>1088</v>
      </c>
      <c r="E8" s="188">
        <v>12</v>
      </c>
      <c r="F8" s="189">
        <v>1089</v>
      </c>
      <c r="G8" s="190">
        <v>11</v>
      </c>
      <c r="H8" s="191">
        <v>1113</v>
      </c>
      <c r="I8" s="188">
        <v>12</v>
      </c>
      <c r="J8" s="189">
        <v>1089</v>
      </c>
      <c r="K8" s="190">
        <v>10</v>
      </c>
      <c r="L8" s="191">
        <v>1107</v>
      </c>
      <c r="M8" s="188">
        <v>11</v>
      </c>
      <c r="N8" s="189">
        <f t="shared" si="0"/>
        <v>5486</v>
      </c>
      <c r="O8" s="190">
        <f t="shared" si="1"/>
        <v>1097.2</v>
      </c>
      <c r="P8" s="192">
        <f t="shared" si="2"/>
        <v>56</v>
      </c>
    </row>
    <row r="9" spans="2:16" ht="14.25">
      <c r="B9">
        <v>5</v>
      </c>
      <c r="C9" s="186" t="s">
        <v>81</v>
      </c>
      <c r="D9" s="187">
        <v>1115</v>
      </c>
      <c r="E9" s="188">
        <v>14</v>
      </c>
      <c r="F9" s="189">
        <v>1116</v>
      </c>
      <c r="G9" s="190">
        <v>14</v>
      </c>
      <c r="H9" s="191">
        <v>1094</v>
      </c>
      <c r="I9" s="188">
        <v>10</v>
      </c>
      <c r="J9" s="189"/>
      <c r="K9" s="190"/>
      <c r="L9" s="191">
        <v>1124</v>
      </c>
      <c r="M9" s="188">
        <v>14</v>
      </c>
      <c r="N9" s="189">
        <f t="shared" si="0"/>
        <v>4449</v>
      </c>
      <c r="O9" s="190">
        <f t="shared" si="1"/>
        <v>1112.25</v>
      </c>
      <c r="P9" s="192">
        <f t="shared" si="2"/>
        <v>52</v>
      </c>
    </row>
    <row r="10" spans="2:16" ht="14.25">
      <c r="B10">
        <v>6</v>
      </c>
      <c r="C10" s="186" t="s">
        <v>19</v>
      </c>
      <c r="D10" s="187">
        <v>1050</v>
      </c>
      <c r="E10" s="188">
        <v>11</v>
      </c>
      <c r="F10" s="189">
        <v>1043</v>
      </c>
      <c r="G10" s="190">
        <v>10</v>
      </c>
      <c r="H10" s="191"/>
      <c r="I10" s="188"/>
      <c r="J10" s="189">
        <v>1085</v>
      </c>
      <c r="K10" s="190">
        <v>9</v>
      </c>
      <c r="L10" s="191"/>
      <c r="M10" s="188"/>
      <c r="N10" s="189">
        <f t="shared" si="0"/>
        <v>3178</v>
      </c>
      <c r="O10" s="190">
        <f t="shared" si="1"/>
        <v>1059.3333333333333</v>
      </c>
      <c r="P10" s="192">
        <f t="shared" si="2"/>
        <v>30</v>
      </c>
    </row>
    <row r="11" spans="2:16" ht="14.25">
      <c r="B11">
        <v>7</v>
      </c>
      <c r="C11" s="186" t="s">
        <v>83</v>
      </c>
      <c r="D11" s="187"/>
      <c r="E11" s="188"/>
      <c r="F11" s="189">
        <v>1099</v>
      </c>
      <c r="G11" s="190">
        <v>12</v>
      </c>
      <c r="H11" s="191"/>
      <c r="I11" s="188"/>
      <c r="J11" s="189">
        <v>1053</v>
      </c>
      <c r="K11" s="190">
        <v>8</v>
      </c>
      <c r="L11" s="191">
        <v>1039</v>
      </c>
      <c r="M11" s="188">
        <v>8</v>
      </c>
      <c r="N11" s="189">
        <f t="shared" si="0"/>
        <v>3191</v>
      </c>
      <c r="O11" s="190">
        <f t="shared" si="1"/>
        <v>1063.6666666666667</v>
      </c>
      <c r="P11" s="192">
        <f t="shared" si="2"/>
        <v>28</v>
      </c>
    </row>
    <row r="12" spans="2:16" ht="14.25">
      <c r="B12">
        <v>8</v>
      </c>
      <c r="C12" s="186" t="s">
        <v>263</v>
      </c>
      <c r="D12" s="187"/>
      <c r="E12" s="188"/>
      <c r="F12" s="189">
        <v>976</v>
      </c>
      <c r="G12" s="190">
        <v>9</v>
      </c>
      <c r="H12" s="191">
        <v>1072</v>
      </c>
      <c r="I12" s="188">
        <v>9</v>
      </c>
      <c r="J12" s="189"/>
      <c r="K12" s="190"/>
      <c r="L12" s="191">
        <v>1073</v>
      </c>
      <c r="M12" s="188">
        <v>9</v>
      </c>
      <c r="N12" s="189">
        <f t="shared" si="0"/>
        <v>3121</v>
      </c>
      <c r="O12" s="190">
        <f t="shared" si="1"/>
        <v>1040.3333333333333</v>
      </c>
      <c r="P12" s="192">
        <f t="shared" si="2"/>
        <v>27</v>
      </c>
    </row>
    <row r="13" spans="2:16" ht="14.25">
      <c r="B13">
        <v>9</v>
      </c>
      <c r="C13" s="186" t="s">
        <v>374</v>
      </c>
      <c r="D13" s="187"/>
      <c r="E13" s="188"/>
      <c r="F13" s="189"/>
      <c r="G13" s="190"/>
      <c r="H13" s="191"/>
      <c r="I13" s="188"/>
      <c r="J13" s="189">
        <v>1102</v>
      </c>
      <c r="K13" s="190">
        <v>11</v>
      </c>
      <c r="L13" s="191">
        <v>1119</v>
      </c>
      <c r="M13" s="188">
        <v>12</v>
      </c>
      <c r="N13" s="189">
        <f t="shared" si="0"/>
        <v>2221</v>
      </c>
      <c r="O13" s="190">
        <f t="shared" si="1"/>
        <v>1110.5</v>
      </c>
      <c r="P13" s="192">
        <f t="shared" si="2"/>
        <v>23</v>
      </c>
    </row>
    <row r="14" spans="2:16" ht="14.25">
      <c r="B14">
        <v>10</v>
      </c>
      <c r="C14" s="186" t="s">
        <v>343</v>
      </c>
      <c r="D14" s="187"/>
      <c r="E14" s="188"/>
      <c r="F14" s="189"/>
      <c r="G14" s="190"/>
      <c r="H14" s="191">
        <v>1103</v>
      </c>
      <c r="I14" s="188">
        <v>11</v>
      </c>
      <c r="J14" s="189">
        <v>1109</v>
      </c>
      <c r="K14" s="190">
        <v>12</v>
      </c>
      <c r="L14" s="191"/>
      <c r="M14" s="188"/>
      <c r="N14" s="189">
        <f t="shared" si="0"/>
        <v>2212</v>
      </c>
      <c r="O14" s="190">
        <f t="shared" si="1"/>
        <v>1106</v>
      </c>
      <c r="P14" s="192">
        <f t="shared" si="2"/>
        <v>23</v>
      </c>
    </row>
    <row r="15" spans="2:16" ht="14.25">
      <c r="B15">
        <v>11</v>
      </c>
      <c r="C15" s="209" t="s">
        <v>8</v>
      </c>
      <c r="D15" s="193"/>
      <c r="E15" s="194"/>
      <c r="F15" s="195"/>
      <c r="G15" s="196"/>
      <c r="H15" s="197">
        <v>933</v>
      </c>
      <c r="I15" s="194">
        <v>8</v>
      </c>
      <c r="J15" s="195"/>
      <c r="K15" s="196"/>
      <c r="L15" s="197"/>
      <c r="M15" s="194"/>
      <c r="N15" s="195">
        <f t="shared" si="0"/>
        <v>933</v>
      </c>
      <c r="O15" s="190">
        <f t="shared" si="1"/>
        <v>933</v>
      </c>
      <c r="P15" s="198">
        <f t="shared" si="2"/>
        <v>8</v>
      </c>
    </row>
    <row r="16" spans="2:16" ht="14.25">
      <c r="B16">
        <v>12</v>
      </c>
      <c r="C16" s="186" t="s">
        <v>9</v>
      </c>
      <c r="D16" s="187"/>
      <c r="E16" s="188"/>
      <c r="F16" s="189"/>
      <c r="G16" s="190"/>
      <c r="H16" s="191"/>
      <c r="I16" s="188"/>
      <c r="J16" s="189"/>
      <c r="K16" s="190"/>
      <c r="L16" s="191">
        <v>1032</v>
      </c>
      <c r="M16" s="188">
        <v>7</v>
      </c>
      <c r="N16" s="189">
        <f t="shared" si="0"/>
        <v>1032</v>
      </c>
      <c r="O16" s="190">
        <f t="shared" si="1"/>
        <v>1032</v>
      </c>
      <c r="P16" s="192">
        <f t="shared" si="2"/>
        <v>7</v>
      </c>
    </row>
    <row r="17" spans="2:16" ht="14.25">
      <c r="B17">
        <v>13</v>
      </c>
      <c r="C17" s="246" t="s">
        <v>412</v>
      </c>
      <c r="D17" s="193"/>
      <c r="E17" s="194"/>
      <c r="F17" s="195"/>
      <c r="G17" s="196"/>
      <c r="H17" s="197"/>
      <c r="I17" s="194"/>
      <c r="J17" s="195"/>
      <c r="K17" s="196"/>
      <c r="L17" s="197">
        <v>974</v>
      </c>
      <c r="M17" s="194">
        <v>6</v>
      </c>
      <c r="N17" s="195">
        <f t="shared" si="0"/>
        <v>974</v>
      </c>
      <c r="O17" s="190">
        <f t="shared" si="1"/>
        <v>974</v>
      </c>
      <c r="P17" s="198">
        <f t="shared" si="2"/>
        <v>6</v>
      </c>
    </row>
    <row r="18" spans="2:16" ht="24.75">
      <c r="B18" s="290" t="s">
        <v>307</v>
      </c>
      <c r="C18" s="290"/>
      <c r="D18" s="291"/>
      <c r="E18" s="291"/>
      <c r="F18" s="291"/>
      <c r="G18" s="291"/>
      <c r="H18" s="291"/>
      <c r="I18" s="292"/>
      <c r="J18" s="292"/>
      <c r="K18" s="292"/>
      <c r="L18" s="292"/>
      <c r="M18" s="292"/>
      <c r="N18" s="292"/>
      <c r="O18" s="292"/>
      <c r="P18" s="292"/>
    </row>
    <row r="19" spans="2:8" ht="24.75">
      <c r="B19" s="180"/>
      <c r="C19" s="180"/>
      <c r="D19" s="123"/>
      <c r="E19" s="123"/>
      <c r="F19" s="123"/>
      <c r="G19" s="123"/>
      <c r="H19" s="123"/>
    </row>
    <row r="20" ht="13.5" thickBot="1"/>
    <row r="21" spans="2:18" ht="14.25">
      <c r="B21" s="181" t="s">
        <v>95</v>
      </c>
      <c r="C21" s="199" t="s">
        <v>0</v>
      </c>
      <c r="D21" s="2" t="s">
        <v>287</v>
      </c>
      <c r="E21" s="200" t="s">
        <v>288</v>
      </c>
      <c r="F21" s="184" t="s">
        <v>289</v>
      </c>
      <c r="G21" s="201" t="s">
        <v>290</v>
      </c>
      <c r="H21" s="2" t="s">
        <v>291</v>
      </c>
      <c r="I21" s="200" t="s">
        <v>292</v>
      </c>
      <c r="J21" s="184" t="s">
        <v>293</v>
      </c>
      <c r="K21" s="201" t="s">
        <v>294</v>
      </c>
      <c r="L21" s="2" t="s">
        <v>295</v>
      </c>
      <c r="M21" s="200" t="s">
        <v>296</v>
      </c>
      <c r="N21" s="184" t="s">
        <v>3</v>
      </c>
      <c r="O21" s="201" t="s">
        <v>297</v>
      </c>
      <c r="P21" s="243" t="s">
        <v>298</v>
      </c>
      <c r="Q21" s="201" t="s">
        <v>394</v>
      </c>
      <c r="R21" s="202" t="s">
        <v>395</v>
      </c>
    </row>
    <row r="22" spans="1:18" ht="14.25">
      <c r="A22">
        <v>1</v>
      </c>
      <c r="B22" s="186" t="s">
        <v>221</v>
      </c>
      <c r="C22" s="203" t="s">
        <v>80</v>
      </c>
      <c r="D22" s="189"/>
      <c r="E22" s="204"/>
      <c r="F22" s="191">
        <v>392</v>
      </c>
      <c r="G22" s="205">
        <v>30</v>
      </c>
      <c r="H22" s="189">
        <v>394</v>
      </c>
      <c r="I22" s="204">
        <v>30</v>
      </c>
      <c r="J22" s="191">
        <v>398</v>
      </c>
      <c r="K22" s="205">
        <v>30</v>
      </c>
      <c r="L22" s="189">
        <v>389</v>
      </c>
      <c r="M22" s="204">
        <v>30</v>
      </c>
      <c r="N22" s="191">
        <v>1573</v>
      </c>
      <c r="O22" s="190">
        <v>393.25</v>
      </c>
      <c r="P22" s="244">
        <v>120</v>
      </c>
      <c r="Q22" s="190">
        <v>30</v>
      </c>
      <c r="R22" s="192">
        <v>120</v>
      </c>
    </row>
    <row r="23" spans="1:18" ht="14.25">
      <c r="A23">
        <v>2</v>
      </c>
      <c r="B23" s="186" t="s">
        <v>211</v>
      </c>
      <c r="C23" s="203" t="s">
        <v>79</v>
      </c>
      <c r="D23" s="189">
        <v>386</v>
      </c>
      <c r="E23" s="204">
        <v>30</v>
      </c>
      <c r="F23" s="191">
        <v>384</v>
      </c>
      <c r="G23" s="205">
        <v>24</v>
      </c>
      <c r="H23" s="189">
        <v>387</v>
      </c>
      <c r="I23" s="204">
        <v>26</v>
      </c>
      <c r="J23" s="191">
        <v>385</v>
      </c>
      <c r="K23" s="205">
        <v>22</v>
      </c>
      <c r="L23" s="189">
        <v>387</v>
      </c>
      <c r="M23" s="204">
        <v>26</v>
      </c>
      <c r="N23" s="191">
        <v>1929</v>
      </c>
      <c r="O23" s="190">
        <v>385.8</v>
      </c>
      <c r="P23" s="244">
        <v>128</v>
      </c>
      <c r="Q23" s="190">
        <v>22</v>
      </c>
      <c r="R23" s="192">
        <v>106</v>
      </c>
    </row>
    <row r="24" spans="1:18" ht="14.25">
      <c r="A24">
        <v>3</v>
      </c>
      <c r="B24" s="186" t="s">
        <v>222</v>
      </c>
      <c r="C24" s="203" t="s">
        <v>78</v>
      </c>
      <c r="D24" s="189">
        <v>385</v>
      </c>
      <c r="E24" s="204">
        <v>26</v>
      </c>
      <c r="F24" s="191">
        <v>381</v>
      </c>
      <c r="G24" s="205">
        <v>19</v>
      </c>
      <c r="H24" s="189">
        <v>382</v>
      </c>
      <c r="I24" s="204">
        <v>22</v>
      </c>
      <c r="J24" s="191">
        <v>386</v>
      </c>
      <c r="K24" s="205">
        <v>24</v>
      </c>
      <c r="L24" s="189">
        <v>381</v>
      </c>
      <c r="M24" s="204">
        <v>17</v>
      </c>
      <c r="N24" s="191">
        <v>1915</v>
      </c>
      <c r="O24" s="190">
        <v>383</v>
      </c>
      <c r="P24" s="244">
        <v>108</v>
      </c>
      <c r="Q24" s="190">
        <v>17</v>
      </c>
      <c r="R24" s="192">
        <v>91</v>
      </c>
    </row>
    <row r="25" spans="1:18" ht="14.25">
      <c r="A25">
        <v>4</v>
      </c>
      <c r="B25" s="186" t="s">
        <v>223</v>
      </c>
      <c r="C25" s="203" t="s">
        <v>78</v>
      </c>
      <c r="D25" s="189">
        <v>385</v>
      </c>
      <c r="E25" s="204">
        <v>24</v>
      </c>
      <c r="F25" s="191">
        <v>383</v>
      </c>
      <c r="G25" s="205">
        <v>22</v>
      </c>
      <c r="H25" s="189">
        <v>379</v>
      </c>
      <c r="I25" s="204">
        <v>19</v>
      </c>
      <c r="J25" s="191">
        <v>384</v>
      </c>
      <c r="K25" s="205">
        <v>21</v>
      </c>
      <c r="L25" s="189">
        <v>384</v>
      </c>
      <c r="M25" s="204">
        <v>18</v>
      </c>
      <c r="N25" s="191">
        <v>1915</v>
      </c>
      <c r="O25" s="190">
        <v>383</v>
      </c>
      <c r="P25" s="244">
        <v>104</v>
      </c>
      <c r="Q25" s="190">
        <v>18</v>
      </c>
      <c r="R25" s="192">
        <v>86</v>
      </c>
    </row>
    <row r="26" spans="1:18" ht="14.25">
      <c r="A26">
        <v>5</v>
      </c>
      <c r="B26" s="186" t="s">
        <v>227</v>
      </c>
      <c r="C26" s="203" t="s">
        <v>73</v>
      </c>
      <c r="D26" s="189"/>
      <c r="E26" s="204"/>
      <c r="F26" s="191">
        <v>382</v>
      </c>
      <c r="G26" s="205">
        <v>21</v>
      </c>
      <c r="H26" s="189">
        <v>381</v>
      </c>
      <c r="I26" s="204">
        <v>21</v>
      </c>
      <c r="J26" s="191">
        <v>388</v>
      </c>
      <c r="K26" s="205">
        <v>26</v>
      </c>
      <c r="L26" s="189">
        <v>380</v>
      </c>
      <c r="M26" s="204">
        <v>16</v>
      </c>
      <c r="N26" s="191">
        <v>1531</v>
      </c>
      <c r="O26" s="190">
        <v>382.75</v>
      </c>
      <c r="P26" s="244">
        <v>84</v>
      </c>
      <c r="Q26" s="190">
        <v>16</v>
      </c>
      <c r="R26" s="192">
        <v>84</v>
      </c>
    </row>
    <row r="27" spans="1:18" ht="14.25">
      <c r="A27">
        <v>6</v>
      </c>
      <c r="B27" s="186" t="s">
        <v>228</v>
      </c>
      <c r="C27" s="203" t="s">
        <v>78</v>
      </c>
      <c r="D27" s="189">
        <v>380</v>
      </c>
      <c r="E27" s="204">
        <v>21</v>
      </c>
      <c r="F27" s="191">
        <v>388</v>
      </c>
      <c r="G27" s="205">
        <v>26</v>
      </c>
      <c r="H27" s="189">
        <v>374</v>
      </c>
      <c r="I27" s="204">
        <v>15</v>
      </c>
      <c r="J27" s="191">
        <v>375</v>
      </c>
      <c r="K27" s="205">
        <v>16</v>
      </c>
      <c r="L27" s="189">
        <v>385</v>
      </c>
      <c r="M27" s="204">
        <v>21</v>
      </c>
      <c r="N27" s="191">
        <v>1902</v>
      </c>
      <c r="O27" s="190">
        <v>380.4</v>
      </c>
      <c r="P27" s="244">
        <v>99</v>
      </c>
      <c r="Q27" s="190">
        <v>15</v>
      </c>
      <c r="R27" s="192">
        <v>84</v>
      </c>
    </row>
    <row r="28" spans="1:18" ht="14.25">
      <c r="A28">
        <v>7</v>
      </c>
      <c r="B28" s="186" t="s">
        <v>214</v>
      </c>
      <c r="C28" s="203" t="s">
        <v>40</v>
      </c>
      <c r="D28" s="189">
        <v>383</v>
      </c>
      <c r="E28" s="204">
        <v>22</v>
      </c>
      <c r="F28" s="191">
        <v>381</v>
      </c>
      <c r="G28" s="205">
        <v>20</v>
      </c>
      <c r="H28" s="189">
        <v>372</v>
      </c>
      <c r="I28" s="204">
        <v>12</v>
      </c>
      <c r="J28" s="191">
        <v>382</v>
      </c>
      <c r="K28" s="205">
        <v>20</v>
      </c>
      <c r="L28" s="189">
        <v>387</v>
      </c>
      <c r="M28" s="204">
        <v>22</v>
      </c>
      <c r="N28" s="191">
        <v>1905</v>
      </c>
      <c r="O28" s="190">
        <v>381</v>
      </c>
      <c r="P28" s="244">
        <v>96</v>
      </c>
      <c r="Q28" s="190">
        <v>12</v>
      </c>
      <c r="R28" s="192">
        <v>84</v>
      </c>
    </row>
    <row r="29" spans="1:18" ht="14.25">
      <c r="A29">
        <v>8</v>
      </c>
      <c r="B29" s="186" t="s">
        <v>226</v>
      </c>
      <c r="C29" s="203" t="s">
        <v>51</v>
      </c>
      <c r="D29" s="189">
        <v>375</v>
      </c>
      <c r="E29" s="204">
        <v>20</v>
      </c>
      <c r="F29" s="191">
        <v>380</v>
      </c>
      <c r="G29" s="205">
        <v>18</v>
      </c>
      <c r="H29" s="189">
        <v>386</v>
      </c>
      <c r="I29" s="204">
        <v>24</v>
      </c>
      <c r="J29" s="191">
        <v>376</v>
      </c>
      <c r="K29" s="205">
        <v>17</v>
      </c>
      <c r="L29" s="189">
        <v>371</v>
      </c>
      <c r="M29" s="204">
        <v>10</v>
      </c>
      <c r="N29" s="191">
        <v>1888</v>
      </c>
      <c r="O29" s="190">
        <v>377.6</v>
      </c>
      <c r="P29" s="244">
        <v>89</v>
      </c>
      <c r="Q29" s="190">
        <v>10</v>
      </c>
      <c r="R29" s="192">
        <v>79</v>
      </c>
    </row>
    <row r="30" spans="1:18" ht="14.25">
      <c r="A30">
        <v>9</v>
      </c>
      <c r="B30" s="186" t="s">
        <v>215</v>
      </c>
      <c r="C30" s="203" t="s">
        <v>40</v>
      </c>
      <c r="D30" s="189">
        <v>368</v>
      </c>
      <c r="E30" s="204">
        <v>15</v>
      </c>
      <c r="F30" s="191">
        <v>379</v>
      </c>
      <c r="G30" s="205">
        <v>17</v>
      </c>
      <c r="H30" s="189">
        <v>381</v>
      </c>
      <c r="I30" s="204">
        <v>20</v>
      </c>
      <c r="J30" s="191"/>
      <c r="K30" s="205"/>
      <c r="L30" s="189">
        <v>387</v>
      </c>
      <c r="M30" s="204">
        <v>24</v>
      </c>
      <c r="N30" s="191">
        <v>1128</v>
      </c>
      <c r="O30" s="190">
        <v>376</v>
      </c>
      <c r="P30" s="244">
        <v>76</v>
      </c>
      <c r="Q30" s="190">
        <v>15</v>
      </c>
      <c r="R30" s="192">
        <v>76</v>
      </c>
    </row>
    <row r="31" spans="1:18" ht="14.25">
      <c r="A31">
        <v>10</v>
      </c>
      <c r="B31" s="186" t="s">
        <v>207</v>
      </c>
      <c r="C31" s="203" t="s">
        <v>57</v>
      </c>
      <c r="D31" s="189">
        <v>371</v>
      </c>
      <c r="E31" s="204">
        <v>18</v>
      </c>
      <c r="F31" s="191">
        <v>367</v>
      </c>
      <c r="G31" s="205">
        <v>10</v>
      </c>
      <c r="H31" s="189">
        <v>376</v>
      </c>
      <c r="I31" s="204">
        <v>17</v>
      </c>
      <c r="J31" s="191">
        <v>371</v>
      </c>
      <c r="K31" s="205">
        <v>12</v>
      </c>
      <c r="L31" s="189">
        <v>376</v>
      </c>
      <c r="M31" s="204">
        <v>14</v>
      </c>
      <c r="N31" s="191">
        <v>1861</v>
      </c>
      <c r="O31" s="190">
        <v>372.2</v>
      </c>
      <c r="P31" s="244">
        <v>71</v>
      </c>
      <c r="Q31" s="190">
        <v>10</v>
      </c>
      <c r="R31" s="192">
        <v>61</v>
      </c>
    </row>
    <row r="32" spans="1:18" ht="14.25">
      <c r="A32">
        <v>11</v>
      </c>
      <c r="B32" s="186" t="s">
        <v>210</v>
      </c>
      <c r="C32" s="203" t="s">
        <v>70</v>
      </c>
      <c r="D32" s="189"/>
      <c r="E32" s="204"/>
      <c r="F32" s="191">
        <v>369</v>
      </c>
      <c r="G32" s="205">
        <v>11</v>
      </c>
      <c r="H32" s="189">
        <v>378</v>
      </c>
      <c r="I32" s="204">
        <v>18</v>
      </c>
      <c r="J32" s="191">
        <v>376</v>
      </c>
      <c r="K32" s="205">
        <v>18</v>
      </c>
      <c r="L32" s="189">
        <v>375</v>
      </c>
      <c r="M32" s="204">
        <v>13</v>
      </c>
      <c r="N32" s="191">
        <v>1498</v>
      </c>
      <c r="O32" s="190">
        <v>374.5</v>
      </c>
      <c r="P32" s="244">
        <v>60</v>
      </c>
      <c r="Q32" s="190">
        <v>11</v>
      </c>
      <c r="R32" s="192">
        <v>60</v>
      </c>
    </row>
    <row r="33" spans="1:18" ht="14.25">
      <c r="A33">
        <v>12</v>
      </c>
      <c r="B33" s="209" t="s">
        <v>229</v>
      </c>
      <c r="C33" s="210" t="s">
        <v>82</v>
      </c>
      <c r="D33" s="195">
        <v>367</v>
      </c>
      <c r="E33" s="211">
        <v>14</v>
      </c>
      <c r="F33" s="197">
        <v>371</v>
      </c>
      <c r="G33" s="212">
        <v>13</v>
      </c>
      <c r="H33" s="195">
        <v>372</v>
      </c>
      <c r="I33" s="211">
        <v>13</v>
      </c>
      <c r="J33" s="197">
        <v>372</v>
      </c>
      <c r="K33" s="212">
        <v>13</v>
      </c>
      <c r="L33" s="195">
        <v>385</v>
      </c>
      <c r="M33" s="211">
        <v>19</v>
      </c>
      <c r="N33" s="197">
        <v>1867</v>
      </c>
      <c r="O33" s="190">
        <v>373.4</v>
      </c>
      <c r="P33" s="245">
        <v>72</v>
      </c>
      <c r="Q33" s="190">
        <v>13</v>
      </c>
      <c r="R33" s="192">
        <v>59</v>
      </c>
    </row>
    <row r="34" spans="1:18" ht="14.25">
      <c r="A34">
        <v>13</v>
      </c>
      <c r="B34" s="186" t="s">
        <v>225</v>
      </c>
      <c r="C34" s="203" t="s">
        <v>56</v>
      </c>
      <c r="D34" s="189"/>
      <c r="E34" s="204"/>
      <c r="F34" s="191">
        <v>379</v>
      </c>
      <c r="G34" s="205">
        <v>16</v>
      </c>
      <c r="H34" s="189">
        <v>372</v>
      </c>
      <c r="I34" s="204">
        <v>11</v>
      </c>
      <c r="J34" s="191">
        <v>368</v>
      </c>
      <c r="K34" s="205">
        <v>10</v>
      </c>
      <c r="L34" s="189">
        <v>385</v>
      </c>
      <c r="M34" s="204">
        <v>20</v>
      </c>
      <c r="N34" s="191">
        <v>1504</v>
      </c>
      <c r="O34" s="190">
        <v>376</v>
      </c>
      <c r="P34" s="244">
        <v>57</v>
      </c>
      <c r="Q34" s="190">
        <v>10</v>
      </c>
      <c r="R34" s="192">
        <v>57</v>
      </c>
    </row>
    <row r="35" spans="1:18" ht="14.25">
      <c r="A35">
        <v>14</v>
      </c>
      <c r="B35" s="186" t="s">
        <v>209</v>
      </c>
      <c r="C35" s="203" t="s">
        <v>266</v>
      </c>
      <c r="D35" s="189">
        <v>357</v>
      </c>
      <c r="E35" s="204">
        <v>10</v>
      </c>
      <c r="F35" s="191">
        <v>371</v>
      </c>
      <c r="G35" s="205">
        <v>15</v>
      </c>
      <c r="H35" s="189">
        <v>376</v>
      </c>
      <c r="I35" s="204">
        <v>16</v>
      </c>
      <c r="J35" s="191">
        <v>369</v>
      </c>
      <c r="K35" s="205">
        <v>11</v>
      </c>
      <c r="L35" s="189">
        <v>375</v>
      </c>
      <c r="M35" s="204">
        <v>12</v>
      </c>
      <c r="N35" s="191">
        <v>1848</v>
      </c>
      <c r="O35" s="190">
        <v>369.6</v>
      </c>
      <c r="P35" s="244">
        <v>64</v>
      </c>
      <c r="Q35" s="190">
        <v>10</v>
      </c>
      <c r="R35" s="192">
        <v>54</v>
      </c>
    </row>
    <row r="36" spans="1:18" ht="14.25">
      <c r="A36">
        <v>15</v>
      </c>
      <c r="B36" s="186" t="s">
        <v>206</v>
      </c>
      <c r="C36" s="203" t="s">
        <v>57</v>
      </c>
      <c r="D36" s="189">
        <v>363</v>
      </c>
      <c r="E36" s="204">
        <v>11</v>
      </c>
      <c r="F36" s="191">
        <v>371</v>
      </c>
      <c r="G36" s="205">
        <v>14</v>
      </c>
      <c r="H36" s="189">
        <v>372</v>
      </c>
      <c r="I36" s="204">
        <v>10</v>
      </c>
      <c r="J36" s="191">
        <v>359</v>
      </c>
      <c r="K36" s="205">
        <v>5</v>
      </c>
      <c r="L36" s="189">
        <v>372</v>
      </c>
      <c r="M36" s="204">
        <v>11</v>
      </c>
      <c r="N36" s="191">
        <v>1837</v>
      </c>
      <c r="O36" s="190">
        <v>367.4</v>
      </c>
      <c r="P36" s="244">
        <v>51</v>
      </c>
      <c r="Q36" s="190">
        <v>5</v>
      </c>
      <c r="R36" s="192">
        <v>46</v>
      </c>
    </row>
    <row r="37" spans="1:18" ht="14.25">
      <c r="A37">
        <v>16</v>
      </c>
      <c r="B37" s="186" t="s">
        <v>219</v>
      </c>
      <c r="C37" s="203" t="s">
        <v>80</v>
      </c>
      <c r="D37" s="189"/>
      <c r="E37" s="204"/>
      <c r="F37" s="191">
        <v>365</v>
      </c>
      <c r="G37" s="205">
        <v>9</v>
      </c>
      <c r="H37" s="189">
        <v>374</v>
      </c>
      <c r="I37" s="204">
        <v>14</v>
      </c>
      <c r="J37" s="191">
        <v>374</v>
      </c>
      <c r="K37" s="205">
        <v>15</v>
      </c>
      <c r="L37" s="189">
        <v>367</v>
      </c>
      <c r="M37" s="204">
        <v>7</v>
      </c>
      <c r="N37" s="191">
        <v>1480</v>
      </c>
      <c r="O37" s="190">
        <v>370</v>
      </c>
      <c r="P37" s="244">
        <v>45</v>
      </c>
      <c r="Q37" s="190">
        <v>7</v>
      </c>
      <c r="R37" s="192">
        <v>45</v>
      </c>
    </row>
    <row r="38" spans="1:18" ht="14.25">
      <c r="A38">
        <v>17</v>
      </c>
      <c r="B38" s="186" t="s">
        <v>339</v>
      </c>
      <c r="C38" s="203" t="s">
        <v>56</v>
      </c>
      <c r="D38" s="189"/>
      <c r="E38" s="204"/>
      <c r="F38" s="191"/>
      <c r="G38" s="205"/>
      <c r="H38" s="189">
        <v>371</v>
      </c>
      <c r="I38" s="204">
        <v>9</v>
      </c>
      <c r="J38" s="191">
        <v>379</v>
      </c>
      <c r="K38" s="205">
        <v>19</v>
      </c>
      <c r="L38" s="189">
        <v>378</v>
      </c>
      <c r="M38" s="204">
        <v>15</v>
      </c>
      <c r="N38" s="191">
        <v>1128</v>
      </c>
      <c r="O38" s="190">
        <v>376</v>
      </c>
      <c r="P38" s="244">
        <v>43</v>
      </c>
      <c r="Q38" s="190">
        <v>9</v>
      </c>
      <c r="R38" s="192">
        <v>43</v>
      </c>
    </row>
    <row r="39" spans="1:18" ht="14.25">
      <c r="A39">
        <v>18</v>
      </c>
      <c r="B39" s="186" t="s">
        <v>279</v>
      </c>
      <c r="C39" s="203" t="s">
        <v>73</v>
      </c>
      <c r="D39" s="189"/>
      <c r="E39" s="204"/>
      <c r="F39" s="191">
        <v>357</v>
      </c>
      <c r="G39" s="205">
        <v>7</v>
      </c>
      <c r="H39" s="189">
        <v>369</v>
      </c>
      <c r="I39" s="204">
        <v>8</v>
      </c>
      <c r="J39" s="191">
        <v>373</v>
      </c>
      <c r="K39" s="205">
        <v>14</v>
      </c>
      <c r="L39" s="189">
        <v>369</v>
      </c>
      <c r="M39" s="204">
        <v>9</v>
      </c>
      <c r="N39" s="191">
        <v>1468</v>
      </c>
      <c r="O39" s="190">
        <v>367</v>
      </c>
      <c r="P39" s="244">
        <v>38</v>
      </c>
      <c r="Q39" s="190">
        <v>7</v>
      </c>
      <c r="R39" s="192">
        <v>38</v>
      </c>
    </row>
    <row r="40" spans="1:18" ht="14.25">
      <c r="A40">
        <v>19</v>
      </c>
      <c r="B40" s="186" t="s">
        <v>224</v>
      </c>
      <c r="C40" s="203" t="s">
        <v>43</v>
      </c>
      <c r="D40" s="189">
        <v>370</v>
      </c>
      <c r="E40" s="204">
        <v>17</v>
      </c>
      <c r="F40" s="191">
        <v>356</v>
      </c>
      <c r="G40" s="205">
        <v>6</v>
      </c>
      <c r="H40" s="189">
        <v>364</v>
      </c>
      <c r="I40" s="204">
        <v>4</v>
      </c>
      <c r="J40" s="191"/>
      <c r="K40" s="205"/>
      <c r="L40" s="189">
        <v>367</v>
      </c>
      <c r="M40" s="204">
        <v>6</v>
      </c>
      <c r="N40" s="191">
        <v>1457</v>
      </c>
      <c r="O40" s="190">
        <v>364.25</v>
      </c>
      <c r="P40" s="244">
        <v>33</v>
      </c>
      <c r="Q40" s="190">
        <v>4</v>
      </c>
      <c r="R40" s="192">
        <v>33</v>
      </c>
    </row>
    <row r="41" spans="1:18" ht="14.25">
      <c r="A41">
        <v>20</v>
      </c>
      <c r="B41" s="207" t="s">
        <v>322</v>
      </c>
      <c r="C41" s="208" t="s">
        <v>49</v>
      </c>
      <c r="D41" s="189">
        <v>373</v>
      </c>
      <c r="E41" s="204">
        <v>19</v>
      </c>
      <c r="F41" s="191"/>
      <c r="G41" s="205"/>
      <c r="H41" s="189">
        <v>366</v>
      </c>
      <c r="I41" s="204">
        <v>6</v>
      </c>
      <c r="J41" s="191"/>
      <c r="K41" s="205"/>
      <c r="L41" s="189">
        <v>357</v>
      </c>
      <c r="M41" s="204">
        <v>4</v>
      </c>
      <c r="N41" s="191">
        <v>1096</v>
      </c>
      <c r="O41" s="190">
        <v>365.3333333333333</v>
      </c>
      <c r="P41" s="244">
        <v>29</v>
      </c>
      <c r="Q41" s="190">
        <v>4</v>
      </c>
      <c r="R41" s="192">
        <v>29</v>
      </c>
    </row>
    <row r="42" spans="1:18" ht="14.25">
      <c r="A42">
        <v>21</v>
      </c>
      <c r="B42" s="186" t="s">
        <v>220</v>
      </c>
      <c r="C42" s="203" t="s">
        <v>80</v>
      </c>
      <c r="D42" s="189"/>
      <c r="E42" s="204"/>
      <c r="F42" s="191">
        <v>370</v>
      </c>
      <c r="G42" s="205">
        <v>12</v>
      </c>
      <c r="H42" s="189">
        <v>369</v>
      </c>
      <c r="I42" s="204">
        <v>7</v>
      </c>
      <c r="J42" s="191">
        <v>367</v>
      </c>
      <c r="K42" s="205">
        <v>9</v>
      </c>
      <c r="L42" s="189"/>
      <c r="M42" s="204"/>
      <c r="N42" s="191">
        <v>1106</v>
      </c>
      <c r="O42" s="190">
        <v>368.6666666666667</v>
      </c>
      <c r="P42" s="244">
        <v>28</v>
      </c>
      <c r="Q42" s="190">
        <v>7</v>
      </c>
      <c r="R42" s="192">
        <v>28</v>
      </c>
    </row>
    <row r="43" spans="1:18" ht="14.25">
      <c r="A43">
        <v>22</v>
      </c>
      <c r="B43" s="186" t="s">
        <v>208</v>
      </c>
      <c r="C43" s="203" t="s">
        <v>57</v>
      </c>
      <c r="D43" s="189">
        <v>354</v>
      </c>
      <c r="E43" s="204">
        <v>9</v>
      </c>
      <c r="F43" s="191">
        <v>351</v>
      </c>
      <c r="G43" s="205">
        <v>4</v>
      </c>
      <c r="H43" s="189">
        <v>365</v>
      </c>
      <c r="I43" s="204">
        <v>5</v>
      </c>
      <c r="J43" s="191">
        <v>359</v>
      </c>
      <c r="K43" s="205">
        <v>6</v>
      </c>
      <c r="L43" s="189">
        <v>359</v>
      </c>
      <c r="M43" s="204">
        <v>5</v>
      </c>
      <c r="N43" s="191">
        <v>1788</v>
      </c>
      <c r="O43" s="190">
        <v>357.6</v>
      </c>
      <c r="P43" s="244">
        <v>29</v>
      </c>
      <c r="Q43" s="190">
        <v>4</v>
      </c>
      <c r="R43" s="192">
        <v>25</v>
      </c>
    </row>
    <row r="44" spans="1:18" ht="14.25">
      <c r="A44">
        <v>23</v>
      </c>
      <c r="B44" s="186" t="s">
        <v>216</v>
      </c>
      <c r="C44" s="203" t="s">
        <v>63</v>
      </c>
      <c r="D44" s="189">
        <v>363</v>
      </c>
      <c r="E44" s="204">
        <v>12</v>
      </c>
      <c r="F44" s="191">
        <v>362</v>
      </c>
      <c r="G44" s="205">
        <v>8</v>
      </c>
      <c r="H44" s="189">
        <v>364</v>
      </c>
      <c r="I44" s="204">
        <v>3</v>
      </c>
      <c r="J44" s="191"/>
      <c r="K44" s="205"/>
      <c r="L44" s="189"/>
      <c r="M44" s="204"/>
      <c r="N44" s="191">
        <v>1089</v>
      </c>
      <c r="O44" s="190">
        <v>363</v>
      </c>
      <c r="P44" s="244">
        <v>23</v>
      </c>
      <c r="Q44" s="190">
        <v>3</v>
      </c>
      <c r="R44" s="192">
        <v>23</v>
      </c>
    </row>
    <row r="45" spans="1:18" ht="14.25">
      <c r="A45">
        <v>24</v>
      </c>
      <c r="B45" s="209" t="s">
        <v>217</v>
      </c>
      <c r="C45" s="210" t="s">
        <v>19</v>
      </c>
      <c r="D45" s="195">
        <v>346</v>
      </c>
      <c r="E45" s="211">
        <v>8</v>
      </c>
      <c r="F45" s="197">
        <v>341</v>
      </c>
      <c r="G45" s="212">
        <v>3</v>
      </c>
      <c r="H45" s="195"/>
      <c r="I45" s="211"/>
      <c r="J45" s="197">
        <v>365</v>
      </c>
      <c r="K45" s="212">
        <v>8</v>
      </c>
      <c r="L45" s="195"/>
      <c r="M45" s="211"/>
      <c r="N45" s="197">
        <v>1052</v>
      </c>
      <c r="O45" s="190">
        <v>350.6666666666667</v>
      </c>
      <c r="P45" s="244">
        <v>19</v>
      </c>
      <c r="Q45" s="190">
        <v>3</v>
      </c>
      <c r="R45" s="192">
        <v>19</v>
      </c>
    </row>
    <row r="46" spans="1:18" ht="14.25">
      <c r="A46">
        <v>25</v>
      </c>
      <c r="B46" s="186" t="s">
        <v>323</v>
      </c>
      <c r="C46" s="203" t="s">
        <v>63</v>
      </c>
      <c r="D46" s="189">
        <v>368</v>
      </c>
      <c r="E46" s="204">
        <v>16</v>
      </c>
      <c r="F46" s="191"/>
      <c r="G46" s="205"/>
      <c r="H46" s="189"/>
      <c r="I46" s="204"/>
      <c r="J46" s="191"/>
      <c r="K46" s="205"/>
      <c r="L46" s="189"/>
      <c r="M46" s="204"/>
      <c r="N46" s="191">
        <v>368</v>
      </c>
      <c r="O46" s="190">
        <v>368</v>
      </c>
      <c r="P46" s="244">
        <v>16</v>
      </c>
      <c r="Q46" s="190">
        <v>16</v>
      </c>
      <c r="R46" s="192">
        <v>16</v>
      </c>
    </row>
    <row r="47" spans="1:18" ht="14.25">
      <c r="A47">
        <v>26</v>
      </c>
      <c r="B47" s="186" t="s">
        <v>324</v>
      </c>
      <c r="C47" s="203" t="s">
        <v>42</v>
      </c>
      <c r="D47" s="189">
        <v>366</v>
      </c>
      <c r="E47" s="204">
        <v>13</v>
      </c>
      <c r="F47" s="191"/>
      <c r="G47" s="205"/>
      <c r="H47" s="189"/>
      <c r="I47" s="204"/>
      <c r="J47" s="191"/>
      <c r="K47" s="205"/>
      <c r="L47" s="189"/>
      <c r="M47" s="204"/>
      <c r="N47" s="191">
        <v>366</v>
      </c>
      <c r="O47" s="190">
        <v>366</v>
      </c>
      <c r="P47" s="244">
        <v>13</v>
      </c>
      <c r="Q47" s="190">
        <v>13</v>
      </c>
      <c r="R47" s="192">
        <v>13</v>
      </c>
    </row>
    <row r="48" spans="1:18" ht="14.25">
      <c r="A48">
        <v>27</v>
      </c>
      <c r="B48" s="186" t="s">
        <v>373</v>
      </c>
      <c r="C48" s="203" t="s">
        <v>82</v>
      </c>
      <c r="D48" s="189"/>
      <c r="E48" s="204"/>
      <c r="F48" s="191">
        <v>340</v>
      </c>
      <c r="G48" s="205">
        <v>2</v>
      </c>
      <c r="H48" s="189"/>
      <c r="I48" s="204"/>
      <c r="J48" s="191">
        <v>361</v>
      </c>
      <c r="K48" s="205">
        <v>7</v>
      </c>
      <c r="L48" s="189"/>
      <c r="M48" s="204"/>
      <c r="N48" s="191">
        <v>701</v>
      </c>
      <c r="O48" s="190">
        <v>350.5</v>
      </c>
      <c r="P48" s="244">
        <v>9</v>
      </c>
      <c r="Q48" s="190">
        <v>2</v>
      </c>
      <c r="R48" s="192">
        <v>9</v>
      </c>
    </row>
    <row r="49" spans="1:18" ht="14.25">
      <c r="A49">
        <v>28</v>
      </c>
      <c r="B49" s="186" t="s">
        <v>347</v>
      </c>
      <c r="C49" s="203" t="s">
        <v>72</v>
      </c>
      <c r="D49" s="189"/>
      <c r="E49" s="204"/>
      <c r="F49" s="191"/>
      <c r="G49" s="205"/>
      <c r="H49" s="189">
        <v>358</v>
      </c>
      <c r="I49" s="204">
        <v>1</v>
      </c>
      <c r="J49" s="191"/>
      <c r="K49" s="205"/>
      <c r="L49" s="189">
        <v>368</v>
      </c>
      <c r="M49" s="204">
        <v>8</v>
      </c>
      <c r="N49" s="191">
        <v>726</v>
      </c>
      <c r="O49" s="190">
        <v>363</v>
      </c>
      <c r="P49" s="244">
        <v>9</v>
      </c>
      <c r="Q49" s="190">
        <v>1</v>
      </c>
      <c r="R49" s="192">
        <v>9</v>
      </c>
    </row>
    <row r="50" spans="1:18" ht="14.25">
      <c r="A50">
        <v>29</v>
      </c>
      <c r="B50" s="186" t="s">
        <v>213</v>
      </c>
      <c r="C50" s="203" t="s">
        <v>47</v>
      </c>
      <c r="D50" s="189">
        <v>333</v>
      </c>
      <c r="E50" s="204">
        <v>7</v>
      </c>
      <c r="F50" s="191">
        <v>334</v>
      </c>
      <c r="G50" s="205">
        <v>1</v>
      </c>
      <c r="H50" s="189"/>
      <c r="I50" s="204"/>
      <c r="J50" s="191"/>
      <c r="K50" s="205"/>
      <c r="L50" s="189"/>
      <c r="M50" s="204"/>
      <c r="N50" s="191">
        <v>667</v>
      </c>
      <c r="O50" s="190">
        <v>333.5</v>
      </c>
      <c r="P50" s="244">
        <v>8</v>
      </c>
      <c r="Q50" s="190">
        <v>1</v>
      </c>
      <c r="R50" s="192">
        <v>8</v>
      </c>
    </row>
    <row r="51" spans="1:18" ht="14.25">
      <c r="A51">
        <v>30</v>
      </c>
      <c r="B51" s="186" t="s">
        <v>218</v>
      </c>
      <c r="C51" s="203" t="s">
        <v>19</v>
      </c>
      <c r="D51" s="189">
        <v>329</v>
      </c>
      <c r="E51" s="204">
        <v>6</v>
      </c>
      <c r="F51" s="191"/>
      <c r="G51" s="205"/>
      <c r="H51" s="189"/>
      <c r="I51" s="204"/>
      <c r="J51" s="191">
        <v>346</v>
      </c>
      <c r="K51" s="205">
        <v>1</v>
      </c>
      <c r="L51" s="189"/>
      <c r="M51" s="204"/>
      <c r="N51" s="191">
        <v>675</v>
      </c>
      <c r="O51" s="190">
        <v>337.5</v>
      </c>
      <c r="P51" s="244">
        <v>7</v>
      </c>
      <c r="Q51" s="190">
        <v>1</v>
      </c>
      <c r="R51" s="192">
        <v>7</v>
      </c>
    </row>
    <row r="52" spans="1:18" ht="14.25">
      <c r="A52">
        <v>31</v>
      </c>
      <c r="B52" s="186" t="s">
        <v>372</v>
      </c>
      <c r="C52" s="203" t="s">
        <v>56</v>
      </c>
      <c r="D52" s="189"/>
      <c r="E52" s="204"/>
      <c r="F52" s="191"/>
      <c r="G52" s="205"/>
      <c r="H52" s="189"/>
      <c r="I52" s="204"/>
      <c r="J52" s="191">
        <v>355</v>
      </c>
      <c r="K52" s="205">
        <v>3</v>
      </c>
      <c r="L52" s="189">
        <v>356</v>
      </c>
      <c r="M52" s="204">
        <v>3</v>
      </c>
      <c r="N52" s="191">
        <v>711</v>
      </c>
      <c r="O52" s="190">
        <v>355.5</v>
      </c>
      <c r="P52" s="244">
        <v>6</v>
      </c>
      <c r="Q52" s="190">
        <v>3</v>
      </c>
      <c r="R52" s="192">
        <v>6</v>
      </c>
    </row>
    <row r="53" spans="1:18" ht="14.25">
      <c r="A53">
        <v>32</v>
      </c>
      <c r="B53" s="207" t="s">
        <v>340</v>
      </c>
      <c r="C53" s="208" t="s">
        <v>58</v>
      </c>
      <c r="D53" s="189"/>
      <c r="E53" s="204"/>
      <c r="F53" s="191"/>
      <c r="G53" s="205"/>
      <c r="H53" s="189">
        <v>361</v>
      </c>
      <c r="I53" s="204">
        <v>2</v>
      </c>
      <c r="J53" s="191">
        <v>359</v>
      </c>
      <c r="K53" s="205">
        <v>4</v>
      </c>
      <c r="L53" s="189"/>
      <c r="M53" s="204"/>
      <c r="N53" s="191">
        <v>720</v>
      </c>
      <c r="O53" s="190">
        <v>360</v>
      </c>
      <c r="P53" s="244">
        <v>6</v>
      </c>
      <c r="Q53" s="190">
        <v>2</v>
      </c>
      <c r="R53" s="192">
        <v>6</v>
      </c>
    </row>
    <row r="54" spans="1:18" ht="14.25">
      <c r="A54">
        <v>33</v>
      </c>
      <c r="B54" s="186" t="s">
        <v>178</v>
      </c>
      <c r="C54" s="203" t="s">
        <v>70</v>
      </c>
      <c r="D54" s="189"/>
      <c r="E54" s="204"/>
      <c r="F54" s="191">
        <v>356</v>
      </c>
      <c r="G54" s="205">
        <v>5</v>
      </c>
      <c r="H54" s="189"/>
      <c r="I54" s="204"/>
      <c r="J54" s="191"/>
      <c r="K54" s="205"/>
      <c r="L54" s="189"/>
      <c r="M54" s="204"/>
      <c r="N54" s="191">
        <v>356</v>
      </c>
      <c r="O54" s="190">
        <v>356</v>
      </c>
      <c r="P54" s="244">
        <v>5</v>
      </c>
      <c r="Q54" s="190">
        <v>5</v>
      </c>
      <c r="R54" s="192">
        <v>5</v>
      </c>
    </row>
    <row r="55" spans="1:18" ht="14.25">
      <c r="A55">
        <v>34</v>
      </c>
      <c r="B55" s="186" t="s">
        <v>325</v>
      </c>
      <c r="C55" s="203" t="s">
        <v>82</v>
      </c>
      <c r="D55" s="189">
        <v>317</v>
      </c>
      <c r="E55" s="204">
        <v>5</v>
      </c>
      <c r="F55" s="191"/>
      <c r="G55" s="205"/>
      <c r="H55" s="189"/>
      <c r="I55" s="204"/>
      <c r="J55" s="191"/>
      <c r="K55" s="205"/>
      <c r="L55" s="189"/>
      <c r="M55" s="204"/>
      <c r="N55" s="191">
        <v>317</v>
      </c>
      <c r="O55" s="190">
        <v>317</v>
      </c>
      <c r="P55" s="244">
        <v>5</v>
      </c>
      <c r="Q55" s="190">
        <v>5</v>
      </c>
      <c r="R55" s="192">
        <v>5</v>
      </c>
    </row>
    <row r="56" spans="1:18" ht="14.25">
      <c r="A56">
        <v>35</v>
      </c>
      <c r="B56" s="186" t="s">
        <v>326</v>
      </c>
      <c r="C56" s="203" t="s">
        <v>43</v>
      </c>
      <c r="D56" s="189">
        <v>306</v>
      </c>
      <c r="E56" s="204">
        <v>4</v>
      </c>
      <c r="F56" s="191"/>
      <c r="G56" s="205"/>
      <c r="H56" s="189"/>
      <c r="I56" s="204"/>
      <c r="J56" s="191"/>
      <c r="K56" s="205"/>
      <c r="L56" s="189"/>
      <c r="M56" s="204"/>
      <c r="N56" s="191">
        <v>306</v>
      </c>
      <c r="O56" s="190">
        <v>306</v>
      </c>
      <c r="P56" s="244">
        <v>4</v>
      </c>
      <c r="Q56" s="190">
        <v>4</v>
      </c>
      <c r="R56" s="192">
        <v>4</v>
      </c>
    </row>
    <row r="57" spans="1:18" ht="14.25">
      <c r="A57">
        <v>36</v>
      </c>
      <c r="B57" s="209" t="s">
        <v>212</v>
      </c>
      <c r="C57" s="210" t="s">
        <v>47</v>
      </c>
      <c r="D57" s="195">
        <v>297</v>
      </c>
      <c r="E57" s="211">
        <v>3</v>
      </c>
      <c r="F57" s="197"/>
      <c r="G57" s="212"/>
      <c r="H57" s="195"/>
      <c r="I57" s="211"/>
      <c r="J57" s="197"/>
      <c r="K57" s="212"/>
      <c r="L57" s="195"/>
      <c r="M57" s="211"/>
      <c r="N57" s="197">
        <v>297</v>
      </c>
      <c r="O57" s="190">
        <v>297</v>
      </c>
      <c r="P57" s="244">
        <v>3</v>
      </c>
      <c r="Q57" s="190">
        <v>3</v>
      </c>
      <c r="R57" s="192">
        <v>3</v>
      </c>
    </row>
    <row r="58" spans="1:18" ht="14.25">
      <c r="A58">
        <v>37</v>
      </c>
      <c r="B58" s="186" t="s">
        <v>403</v>
      </c>
      <c r="C58" s="203" t="s">
        <v>75</v>
      </c>
      <c r="D58" s="189"/>
      <c r="E58" s="204"/>
      <c r="F58" s="191"/>
      <c r="G58" s="205"/>
      <c r="H58" s="189"/>
      <c r="I58" s="204"/>
      <c r="J58" s="191"/>
      <c r="K58" s="205"/>
      <c r="L58" s="189">
        <v>356</v>
      </c>
      <c r="M58" s="204">
        <v>2</v>
      </c>
      <c r="N58" s="191">
        <v>356</v>
      </c>
      <c r="O58" s="190">
        <v>356</v>
      </c>
      <c r="P58" s="244">
        <v>2</v>
      </c>
      <c r="Q58" s="190">
        <v>2</v>
      </c>
      <c r="R58" s="192">
        <v>2</v>
      </c>
    </row>
    <row r="59" spans="1:18" ht="14.25">
      <c r="A59">
        <v>38</v>
      </c>
      <c r="B59" s="186" t="s">
        <v>342</v>
      </c>
      <c r="C59" s="203" t="s">
        <v>73</v>
      </c>
      <c r="D59" s="189"/>
      <c r="E59" s="204"/>
      <c r="F59" s="191"/>
      <c r="G59" s="205"/>
      <c r="H59" s="189"/>
      <c r="I59" s="204"/>
      <c r="J59" s="191">
        <v>348</v>
      </c>
      <c r="K59" s="205">
        <v>2</v>
      </c>
      <c r="L59" s="189"/>
      <c r="M59" s="204"/>
      <c r="N59" s="191">
        <v>348</v>
      </c>
      <c r="O59" s="190">
        <v>348</v>
      </c>
      <c r="P59" s="244">
        <v>2</v>
      </c>
      <c r="Q59" s="190">
        <v>2</v>
      </c>
      <c r="R59" s="192">
        <v>2</v>
      </c>
    </row>
    <row r="60" spans="1:18" ht="14.25">
      <c r="A60">
        <v>39</v>
      </c>
      <c r="B60" s="186" t="s">
        <v>404</v>
      </c>
      <c r="C60" s="203" t="s">
        <v>58</v>
      </c>
      <c r="D60" s="189"/>
      <c r="E60" s="204"/>
      <c r="F60" s="191"/>
      <c r="G60" s="205"/>
      <c r="H60" s="189"/>
      <c r="I60" s="204"/>
      <c r="J60" s="191"/>
      <c r="K60" s="205"/>
      <c r="L60" s="189">
        <v>353</v>
      </c>
      <c r="M60" s="204">
        <v>1</v>
      </c>
      <c r="N60" s="191">
        <v>353</v>
      </c>
      <c r="O60" s="190">
        <v>353</v>
      </c>
      <c r="P60" s="244">
        <v>1</v>
      </c>
      <c r="Q60" s="190">
        <v>1</v>
      </c>
      <c r="R60" s="192">
        <v>1</v>
      </c>
    </row>
    <row r="61" spans="2:18" ht="14.25">
      <c r="B61" s="209"/>
      <c r="C61" s="210"/>
      <c r="D61" s="195"/>
      <c r="E61" s="211"/>
      <c r="F61" s="197"/>
      <c r="G61" s="212"/>
      <c r="H61" s="195"/>
      <c r="I61" s="211"/>
      <c r="J61" s="197"/>
      <c r="K61" s="212"/>
      <c r="L61" s="195"/>
      <c r="M61" s="211"/>
      <c r="N61" s="197"/>
      <c r="O61" s="196"/>
      <c r="P61" s="245"/>
      <c r="Q61" s="196"/>
      <c r="R61" s="198"/>
    </row>
    <row r="62" spans="2:18" ht="14.25"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49"/>
      <c r="Q62" s="13"/>
      <c r="R62" s="247"/>
    </row>
    <row r="63" spans="2:16" ht="24.75">
      <c r="B63" s="290" t="s">
        <v>308</v>
      </c>
      <c r="C63" s="290"/>
      <c r="D63" s="291"/>
      <c r="E63" s="291"/>
      <c r="F63" s="291"/>
      <c r="G63" s="291"/>
      <c r="H63" s="291"/>
      <c r="I63" s="292"/>
      <c r="J63" s="292"/>
      <c r="K63" s="292"/>
      <c r="L63" s="292"/>
      <c r="M63" s="292"/>
      <c r="N63" s="292"/>
      <c r="O63" s="292"/>
      <c r="P63" s="292"/>
    </row>
    <row r="64" spans="2:8" ht="24.75">
      <c r="B64" s="180"/>
      <c r="C64" s="180"/>
      <c r="D64" s="123"/>
      <c r="E64" s="123"/>
      <c r="F64" s="123"/>
      <c r="G64" s="123"/>
      <c r="H64" s="123"/>
    </row>
    <row r="65" ht="13.5" thickBot="1"/>
    <row r="66" spans="2:18" ht="14.25">
      <c r="B66" s="181" t="s">
        <v>95</v>
      </c>
      <c r="C66" s="199" t="s">
        <v>0</v>
      </c>
      <c r="D66" s="2" t="s">
        <v>287</v>
      </c>
      <c r="E66" s="200" t="s">
        <v>288</v>
      </c>
      <c r="F66" s="184" t="s">
        <v>289</v>
      </c>
      <c r="G66" s="201" t="s">
        <v>290</v>
      </c>
      <c r="H66" s="2" t="s">
        <v>291</v>
      </c>
      <c r="I66" s="200" t="s">
        <v>292</v>
      </c>
      <c r="J66" s="184" t="s">
        <v>293</v>
      </c>
      <c r="K66" s="201" t="s">
        <v>294</v>
      </c>
      <c r="L66" s="2" t="s">
        <v>295</v>
      </c>
      <c r="M66" s="200" t="s">
        <v>296</v>
      </c>
      <c r="N66" s="184" t="s">
        <v>3</v>
      </c>
      <c r="O66" s="201" t="s">
        <v>297</v>
      </c>
      <c r="P66" s="243" t="s">
        <v>298</v>
      </c>
      <c r="Q66" s="201" t="s">
        <v>394</v>
      </c>
      <c r="R66" s="202" t="s">
        <v>395</v>
      </c>
    </row>
    <row r="67" spans="1:18" ht="14.25">
      <c r="A67">
        <v>1</v>
      </c>
      <c r="B67" s="186" t="s">
        <v>234</v>
      </c>
      <c r="C67" s="203" t="s">
        <v>72</v>
      </c>
      <c r="D67" s="189">
        <v>394</v>
      </c>
      <c r="E67" s="204">
        <v>30</v>
      </c>
      <c r="F67" s="191">
        <v>392</v>
      </c>
      <c r="G67" s="205">
        <v>26</v>
      </c>
      <c r="H67" s="189">
        <v>398</v>
      </c>
      <c r="I67" s="204">
        <v>30</v>
      </c>
      <c r="J67" s="191">
        <v>396</v>
      </c>
      <c r="K67" s="205">
        <v>30</v>
      </c>
      <c r="L67" s="189">
        <v>397</v>
      </c>
      <c r="M67" s="204">
        <v>30</v>
      </c>
      <c r="N67" s="191">
        <v>1977</v>
      </c>
      <c r="O67" s="190">
        <v>395.4</v>
      </c>
      <c r="P67" s="244">
        <v>146</v>
      </c>
      <c r="Q67" s="190">
        <v>26</v>
      </c>
      <c r="R67" s="192">
        <v>120</v>
      </c>
    </row>
    <row r="68" spans="1:18" ht="14.25">
      <c r="A68">
        <v>2</v>
      </c>
      <c r="B68" s="186" t="s">
        <v>230</v>
      </c>
      <c r="C68" s="203" t="s">
        <v>71</v>
      </c>
      <c r="D68" s="189">
        <v>392</v>
      </c>
      <c r="E68" s="204">
        <v>26</v>
      </c>
      <c r="F68" s="191">
        <v>390</v>
      </c>
      <c r="G68" s="205">
        <v>24</v>
      </c>
      <c r="H68" s="189">
        <v>388</v>
      </c>
      <c r="I68" s="204">
        <v>26</v>
      </c>
      <c r="J68" s="191">
        <v>382</v>
      </c>
      <c r="K68" s="205">
        <v>24</v>
      </c>
      <c r="L68" s="189">
        <v>388</v>
      </c>
      <c r="M68" s="204">
        <v>26</v>
      </c>
      <c r="N68" s="191">
        <v>1940</v>
      </c>
      <c r="O68" s="190">
        <v>388</v>
      </c>
      <c r="P68" s="244">
        <v>126</v>
      </c>
      <c r="Q68" s="190">
        <v>24</v>
      </c>
      <c r="R68" s="192">
        <v>102</v>
      </c>
    </row>
    <row r="69" spans="1:18" ht="14.25">
      <c r="A69">
        <v>3</v>
      </c>
      <c r="B69" s="186" t="s">
        <v>231</v>
      </c>
      <c r="C69" s="203" t="s">
        <v>79</v>
      </c>
      <c r="D69" s="189">
        <v>368</v>
      </c>
      <c r="E69" s="204">
        <v>18</v>
      </c>
      <c r="F69" s="191">
        <v>379</v>
      </c>
      <c r="G69" s="205">
        <v>22</v>
      </c>
      <c r="H69" s="189">
        <v>382</v>
      </c>
      <c r="I69" s="204">
        <v>24</v>
      </c>
      <c r="J69" s="191">
        <v>384</v>
      </c>
      <c r="K69" s="205">
        <v>26</v>
      </c>
      <c r="L69" s="189">
        <v>386</v>
      </c>
      <c r="M69" s="204">
        <v>24</v>
      </c>
      <c r="N69" s="191">
        <v>1899</v>
      </c>
      <c r="O69" s="190">
        <v>379.8</v>
      </c>
      <c r="P69" s="244">
        <v>114</v>
      </c>
      <c r="Q69" s="190">
        <v>18</v>
      </c>
      <c r="R69" s="192">
        <v>96</v>
      </c>
    </row>
    <row r="70" spans="1:18" ht="14.25">
      <c r="A70">
        <v>4</v>
      </c>
      <c r="B70" s="207" t="s">
        <v>240</v>
      </c>
      <c r="C70" s="208" t="s">
        <v>94</v>
      </c>
      <c r="D70" s="189">
        <v>386</v>
      </c>
      <c r="E70" s="204">
        <v>24</v>
      </c>
      <c r="F70" s="191">
        <v>393</v>
      </c>
      <c r="G70" s="205">
        <v>30</v>
      </c>
      <c r="H70" s="189"/>
      <c r="I70" s="204"/>
      <c r="J70" s="191">
        <v>381</v>
      </c>
      <c r="K70" s="205">
        <v>22</v>
      </c>
      <c r="L70" s="189">
        <v>376</v>
      </c>
      <c r="M70" s="204">
        <v>19</v>
      </c>
      <c r="N70" s="191">
        <v>1536</v>
      </c>
      <c r="O70" s="190">
        <v>384</v>
      </c>
      <c r="P70" s="244">
        <v>95</v>
      </c>
      <c r="Q70" s="190">
        <v>19</v>
      </c>
      <c r="R70" s="192">
        <v>95</v>
      </c>
    </row>
    <row r="71" spans="1:18" ht="14.25">
      <c r="A71">
        <v>5</v>
      </c>
      <c r="B71" s="186" t="s">
        <v>238</v>
      </c>
      <c r="C71" s="203" t="s">
        <v>42</v>
      </c>
      <c r="D71" s="189">
        <v>384</v>
      </c>
      <c r="E71" s="204">
        <v>22</v>
      </c>
      <c r="F71" s="191">
        <v>371</v>
      </c>
      <c r="G71" s="205">
        <v>19</v>
      </c>
      <c r="H71" s="189">
        <v>380</v>
      </c>
      <c r="I71" s="204">
        <v>22</v>
      </c>
      <c r="J71" s="191">
        <v>379</v>
      </c>
      <c r="K71" s="205">
        <v>21</v>
      </c>
      <c r="L71" s="189">
        <v>375</v>
      </c>
      <c r="M71" s="204">
        <v>18</v>
      </c>
      <c r="N71" s="191">
        <v>1889</v>
      </c>
      <c r="O71" s="190">
        <v>377.8</v>
      </c>
      <c r="P71" s="244">
        <v>102</v>
      </c>
      <c r="Q71" s="190">
        <v>18</v>
      </c>
      <c r="R71" s="192">
        <v>84</v>
      </c>
    </row>
    <row r="72" spans="1:18" ht="14.25">
      <c r="A72">
        <v>6</v>
      </c>
      <c r="B72" s="186" t="s">
        <v>237</v>
      </c>
      <c r="C72" s="203" t="s">
        <v>69</v>
      </c>
      <c r="D72" s="189"/>
      <c r="E72" s="204"/>
      <c r="F72" s="191">
        <v>373</v>
      </c>
      <c r="G72" s="205">
        <v>20</v>
      </c>
      <c r="H72" s="189">
        <v>375</v>
      </c>
      <c r="I72" s="204">
        <v>21</v>
      </c>
      <c r="J72" s="191">
        <v>374</v>
      </c>
      <c r="K72" s="205">
        <v>19</v>
      </c>
      <c r="L72" s="189">
        <v>376</v>
      </c>
      <c r="M72" s="204">
        <v>20</v>
      </c>
      <c r="N72" s="191">
        <v>1498</v>
      </c>
      <c r="O72" s="190">
        <v>374.5</v>
      </c>
      <c r="P72" s="244">
        <v>80</v>
      </c>
      <c r="Q72" s="190">
        <v>19</v>
      </c>
      <c r="R72" s="192">
        <v>80</v>
      </c>
    </row>
    <row r="73" spans="1:18" ht="14.25">
      <c r="A73">
        <v>7</v>
      </c>
      <c r="B73" s="186" t="s">
        <v>236</v>
      </c>
      <c r="C73" s="203" t="s">
        <v>19</v>
      </c>
      <c r="D73" s="189">
        <v>375</v>
      </c>
      <c r="E73" s="204">
        <v>21</v>
      </c>
      <c r="F73" s="191">
        <v>376</v>
      </c>
      <c r="G73" s="205">
        <v>21</v>
      </c>
      <c r="H73" s="189">
        <v>368</v>
      </c>
      <c r="I73" s="204">
        <v>18</v>
      </c>
      <c r="J73" s="191">
        <v>373</v>
      </c>
      <c r="K73" s="205">
        <v>18</v>
      </c>
      <c r="L73" s="189"/>
      <c r="M73" s="204"/>
      <c r="N73" s="191">
        <v>1492</v>
      </c>
      <c r="O73" s="190">
        <v>373</v>
      </c>
      <c r="P73" s="244">
        <v>78</v>
      </c>
      <c r="Q73" s="190">
        <v>18</v>
      </c>
      <c r="R73" s="192">
        <v>78</v>
      </c>
    </row>
    <row r="74" spans="1:18" ht="14.25">
      <c r="A74">
        <v>8</v>
      </c>
      <c r="B74" s="186" t="s">
        <v>239</v>
      </c>
      <c r="C74" s="203" t="s">
        <v>49</v>
      </c>
      <c r="D74" s="189">
        <v>359</v>
      </c>
      <c r="E74" s="204">
        <v>14</v>
      </c>
      <c r="F74" s="191">
        <v>357</v>
      </c>
      <c r="G74" s="205">
        <v>16</v>
      </c>
      <c r="H74" s="189">
        <v>369</v>
      </c>
      <c r="I74" s="204">
        <v>19</v>
      </c>
      <c r="J74" s="191">
        <v>361</v>
      </c>
      <c r="K74" s="205">
        <v>16</v>
      </c>
      <c r="L74" s="189">
        <v>378</v>
      </c>
      <c r="M74" s="204">
        <v>22</v>
      </c>
      <c r="N74" s="191">
        <v>1824</v>
      </c>
      <c r="O74" s="190">
        <v>364.8</v>
      </c>
      <c r="P74" s="244">
        <v>87</v>
      </c>
      <c r="Q74" s="190">
        <v>14</v>
      </c>
      <c r="R74" s="192">
        <v>73</v>
      </c>
    </row>
    <row r="75" spans="1:18" ht="14.25">
      <c r="A75">
        <v>9</v>
      </c>
      <c r="B75" s="186" t="s">
        <v>233</v>
      </c>
      <c r="C75" s="203" t="s">
        <v>39</v>
      </c>
      <c r="D75" s="189">
        <v>363</v>
      </c>
      <c r="E75" s="204">
        <v>15</v>
      </c>
      <c r="F75" s="191">
        <v>370</v>
      </c>
      <c r="G75" s="205">
        <v>18</v>
      </c>
      <c r="H75" s="189">
        <v>363</v>
      </c>
      <c r="I75" s="204">
        <v>17</v>
      </c>
      <c r="J75" s="191">
        <v>369</v>
      </c>
      <c r="K75" s="205">
        <v>17</v>
      </c>
      <c r="L75" s="189">
        <v>366</v>
      </c>
      <c r="M75" s="204">
        <v>17</v>
      </c>
      <c r="N75" s="191">
        <v>1831</v>
      </c>
      <c r="O75" s="190">
        <v>366.2</v>
      </c>
      <c r="P75" s="244">
        <v>84</v>
      </c>
      <c r="Q75" s="190">
        <v>15</v>
      </c>
      <c r="R75" s="192">
        <v>69</v>
      </c>
    </row>
    <row r="76" spans="1:18" ht="14.25">
      <c r="A76">
        <v>10</v>
      </c>
      <c r="B76" s="186" t="s">
        <v>235</v>
      </c>
      <c r="C76" s="203" t="s">
        <v>72</v>
      </c>
      <c r="D76" s="189">
        <v>365</v>
      </c>
      <c r="E76" s="204">
        <v>17</v>
      </c>
      <c r="F76" s="191">
        <v>366</v>
      </c>
      <c r="G76" s="205">
        <v>17</v>
      </c>
      <c r="H76" s="189">
        <v>359</v>
      </c>
      <c r="I76" s="204">
        <v>16</v>
      </c>
      <c r="J76" s="191">
        <v>357</v>
      </c>
      <c r="K76" s="205">
        <v>14</v>
      </c>
      <c r="L76" s="189">
        <v>364</v>
      </c>
      <c r="M76" s="204">
        <v>15</v>
      </c>
      <c r="N76" s="191">
        <v>1811</v>
      </c>
      <c r="O76" s="190">
        <v>362.2</v>
      </c>
      <c r="P76" s="244">
        <v>79</v>
      </c>
      <c r="Q76" s="190">
        <v>14</v>
      </c>
      <c r="R76" s="192">
        <v>65</v>
      </c>
    </row>
    <row r="77" spans="1:18" ht="14.25">
      <c r="A77">
        <v>11</v>
      </c>
      <c r="B77" s="186" t="s">
        <v>232</v>
      </c>
      <c r="C77" s="203" t="s">
        <v>40</v>
      </c>
      <c r="D77" s="189">
        <v>364</v>
      </c>
      <c r="E77" s="204">
        <v>16</v>
      </c>
      <c r="F77" s="191">
        <v>356</v>
      </c>
      <c r="G77" s="205">
        <v>15</v>
      </c>
      <c r="H77" s="189">
        <v>341</v>
      </c>
      <c r="I77" s="204">
        <v>15</v>
      </c>
      <c r="J77" s="191">
        <v>316</v>
      </c>
      <c r="K77" s="205">
        <v>13</v>
      </c>
      <c r="L77" s="189">
        <v>350</v>
      </c>
      <c r="M77" s="204">
        <v>14</v>
      </c>
      <c r="N77" s="191">
        <v>1727</v>
      </c>
      <c r="O77" s="190">
        <v>345.4</v>
      </c>
      <c r="P77" s="244">
        <v>73</v>
      </c>
      <c r="Q77" s="190">
        <v>13</v>
      </c>
      <c r="R77" s="192">
        <v>60</v>
      </c>
    </row>
    <row r="78" spans="1:18" ht="14.25">
      <c r="A78">
        <v>12</v>
      </c>
      <c r="B78" s="209" t="s">
        <v>321</v>
      </c>
      <c r="C78" s="210" t="s">
        <v>61</v>
      </c>
      <c r="D78" s="195">
        <v>368</v>
      </c>
      <c r="E78" s="211">
        <v>19</v>
      </c>
      <c r="F78" s="197"/>
      <c r="G78" s="212"/>
      <c r="H78" s="195">
        <v>374</v>
      </c>
      <c r="I78" s="211">
        <v>20</v>
      </c>
      <c r="J78" s="197">
        <v>376</v>
      </c>
      <c r="K78" s="212">
        <v>20</v>
      </c>
      <c r="L78" s="195"/>
      <c r="M78" s="211"/>
      <c r="N78" s="197">
        <v>1118</v>
      </c>
      <c r="O78" s="190">
        <v>372.6666666666667</v>
      </c>
      <c r="P78" s="245">
        <v>59</v>
      </c>
      <c r="Q78" s="190">
        <v>19</v>
      </c>
      <c r="R78" s="192">
        <v>59</v>
      </c>
    </row>
    <row r="79" spans="1:18" ht="14.25">
      <c r="A79">
        <v>13</v>
      </c>
      <c r="B79" s="186" t="s">
        <v>285</v>
      </c>
      <c r="C79" s="203" t="s">
        <v>49</v>
      </c>
      <c r="D79" s="189">
        <v>333</v>
      </c>
      <c r="E79" s="204">
        <v>13</v>
      </c>
      <c r="F79" s="191">
        <v>309</v>
      </c>
      <c r="G79" s="205">
        <v>14</v>
      </c>
      <c r="H79" s="189"/>
      <c r="I79" s="204"/>
      <c r="J79" s="191">
        <v>315</v>
      </c>
      <c r="K79" s="205">
        <v>12</v>
      </c>
      <c r="L79" s="189">
        <v>338</v>
      </c>
      <c r="M79" s="204">
        <v>13</v>
      </c>
      <c r="N79" s="191">
        <v>1295</v>
      </c>
      <c r="O79" s="190">
        <v>323.75</v>
      </c>
      <c r="P79" s="244">
        <v>52</v>
      </c>
      <c r="Q79" s="190">
        <v>12</v>
      </c>
      <c r="R79" s="192">
        <v>52</v>
      </c>
    </row>
    <row r="80" spans="1:18" ht="14.25">
      <c r="A80">
        <v>14</v>
      </c>
      <c r="B80" s="186" t="s">
        <v>320</v>
      </c>
      <c r="C80" s="203" t="s">
        <v>72</v>
      </c>
      <c r="D80" s="189">
        <v>374</v>
      </c>
      <c r="E80" s="204">
        <v>20</v>
      </c>
      <c r="F80" s="191"/>
      <c r="G80" s="205"/>
      <c r="H80" s="189"/>
      <c r="I80" s="204"/>
      <c r="J80" s="191">
        <v>358</v>
      </c>
      <c r="K80" s="205">
        <v>15</v>
      </c>
      <c r="L80" s="189"/>
      <c r="M80" s="204"/>
      <c r="N80" s="191">
        <v>732</v>
      </c>
      <c r="O80" s="190">
        <v>366</v>
      </c>
      <c r="P80" s="244">
        <v>35</v>
      </c>
      <c r="Q80" s="190">
        <v>15</v>
      </c>
      <c r="R80" s="192">
        <v>35</v>
      </c>
    </row>
    <row r="81" spans="1:18" ht="14.25">
      <c r="A81">
        <v>15</v>
      </c>
      <c r="B81" s="186" t="s">
        <v>410</v>
      </c>
      <c r="C81" s="203" t="s">
        <v>38</v>
      </c>
      <c r="D81" s="189"/>
      <c r="E81" s="204"/>
      <c r="F81" s="191"/>
      <c r="G81" s="205"/>
      <c r="H81" s="189"/>
      <c r="I81" s="204"/>
      <c r="J81" s="191"/>
      <c r="K81" s="205"/>
      <c r="L81" s="189">
        <v>378</v>
      </c>
      <c r="M81" s="204">
        <v>21</v>
      </c>
      <c r="N81" s="191">
        <v>378</v>
      </c>
      <c r="O81" s="190">
        <v>378</v>
      </c>
      <c r="P81" s="244">
        <v>21</v>
      </c>
      <c r="Q81" s="190">
        <v>21</v>
      </c>
      <c r="R81" s="192">
        <v>21</v>
      </c>
    </row>
    <row r="82" spans="1:18" ht="14.25">
      <c r="A82">
        <v>16</v>
      </c>
      <c r="B82" s="186" t="s">
        <v>411</v>
      </c>
      <c r="C82" s="203" t="s">
        <v>72</v>
      </c>
      <c r="D82" s="189"/>
      <c r="E82" s="204"/>
      <c r="F82" s="191"/>
      <c r="G82" s="205"/>
      <c r="H82" s="189"/>
      <c r="I82" s="204"/>
      <c r="J82" s="191"/>
      <c r="K82" s="205"/>
      <c r="L82" s="189">
        <v>364</v>
      </c>
      <c r="M82" s="204">
        <v>16</v>
      </c>
      <c r="N82" s="191">
        <v>364</v>
      </c>
      <c r="O82" s="190">
        <v>364</v>
      </c>
      <c r="P82" s="244">
        <v>16</v>
      </c>
      <c r="Q82" s="190">
        <v>16</v>
      </c>
      <c r="R82" s="192">
        <v>16</v>
      </c>
    </row>
  </sheetData>
  <sheetProtection/>
  <mergeCells count="3">
    <mergeCell ref="C1:P1"/>
    <mergeCell ref="B18:P18"/>
    <mergeCell ref="B63:P63"/>
  </mergeCells>
  <printOptions/>
  <pageMargins left="0.75" right="0.75" top="0.22" bottom="0.31" header="0" footer="0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PageLayoutView="0" workbookViewId="0" topLeftCell="A2">
      <selection activeCell="U42" sqref="U42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875" style="0" customWidth="1"/>
  </cols>
  <sheetData>
    <row r="1" spans="3:16" ht="37.5" customHeight="1">
      <c r="C1" s="290" t="s">
        <v>312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8</v>
      </c>
      <c r="D5" s="187">
        <v>977</v>
      </c>
      <c r="E5" s="188">
        <v>20</v>
      </c>
      <c r="F5" s="189">
        <v>1021</v>
      </c>
      <c r="G5" s="190">
        <v>20</v>
      </c>
      <c r="H5" s="191">
        <v>1013</v>
      </c>
      <c r="I5" s="188">
        <v>20</v>
      </c>
      <c r="J5" s="189">
        <v>998</v>
      </c>
      <c r="K5" s="190">
        <v>20</v>
      </c>
      <c r="L5" s="191">
        <v>1004</v>
      </c>
      <c r="M5" s="188">
        <v>17</v>
      </c>
      <c r="N5" s="189">
        <v>5013</v>
      </c>
      <c r="O5" s="190">
        <v>1002.6</v>
      </c>
      <c r="P5" s="192">
        <v>97</v>
      </c>
    </row>
    <row r="6" spans="2:16" ht="14.25">
      <c r="B6">
        <v>2</v>
      </c>
      <c r="C6" s="186" t="s">
        <v>22</v>
      </c>
      <c r="D6" s="187">
        <v>933</v>
      </c>
      <c r="E6" s="188">
        <v>17</v>
      </c>
      <c r="F6" s="189">
        <v>989</v>
      </c>
      <c r="G6" s="190">
        <v>17</v>
      </c>
      <c r="H6" s="191">
        <v>971</v>
      </c>
      <c r="I6" s="188">
        <v>17</v>
      </c>
      <c r="J6" s="189">
        <v>972</v>
      </c>
      <c r="K6" s="190">
        <v>17</v>
      </c>
      <c r="L6" s="191">
        <v>1037</v>
      </c>
      <c r="M6" s="188">
        <v>20</v>
      </c>
      <c r="N6" s="189">
        <v>4902</v>
      </c>
      <c r="O6" s="190">
        <v>980.4</v>
      </c>
      <c r="P6" s="192">
        <v>88</v>
      </c>
    </row>
    <row r="7" spans="2:16" ht="14.25">
      <c r="B7">
        <v>3</v>
      </c>
      <c r="C7" s="186" t="s">
        <v>9</v>
      </c>
      <c r="D7" s="187">
        <v>899</v>
      </c>
      <c r="E7" s="188">
        <v>14</v>
      </c>
      <c r="F7" s="189">
        <v>931</v>
      </c>
      <c r="G7" s="190">
        <v>14</v>
      </c>
      <c r="H7" s="191">
        <v>825</v>
      </c>
      <c r="I7" s="188">
        <v>14</v>
      </c>
      <c r="J7" s="189">
        <v>931</v>
      </c>
      <c r="K7" s="190">
        <v>12</v>
      </c>
      <c r="L7" s="191">
        <v>971</v>
      </c>
      <c r="M7" s="188">
        <v>14</v>
      </c>
      <c r="N7" s="189">
        <v>4557</v>
      </c>
      <c r="O7" s="190">
        <v>911.4</v>
      </c>
      <c r="P7" s="192">
        <v>68</v>
      </c>
    </row>
    <row r="8" spans="2:16" ht="14.25">
      <c r="B8">
        <v>4</v>
      </c>
      <c r="C8" s="186" t="s">
        <v>370</v>
      </c>
      <c r="D8" s="187"/>
      <c r="E8" s="188"/>
      <c r="F8" s="189"/>
      <c r="G8" s="190"/>
      <c r="H8" s="191"/>
      <c r="I8" s="188"/>
      <c r="J8" s="189">
        <v>947</v>
      </c>
      <c r="K8" s="190">
        <v>14</v>
      </c>
      <c r="L8" s="191">
        <v>951</v>
      </c>
      <c r="M8" s="188">
        <v>12</v>
      </c>
      <c r="N8" s="189">
        <v>1898</v>
      </c>
      <c r="O8" s="190">
        <v>949</v>
      </c>
      <c r="P8" s="192">
        <v>26</v>
      </c>
    </row>
    <row r="9" spans="2:16" ht="14.25">
      <c r="B9">
        <v>5</v>
      </c>
      <c r="C9" s="186" t="s">
        <v>397</v>
      </c>
      <c r="D9" s="187"/>
      <c r="E9" s="188"/>
      <c r="F9" s="189"/>
      <c r="G9" s="190"/>
      <c r="H9" s="191"/>
      <c r="I9" s="188"/>
      <c r="J9" s="189"/>
      <c r="K9" s="190"/>
      <c r="L9" s="191">
        <v>849</v>
      </c>
      <c r="M9" s="188">
        <v>11</v>
      </c>
      <c r="N9" s="189">
        <v>849</v>
      </c>
      <c r="O9" s="190">
        <v>849</v>
      </c>
      <c r="P9" s="192">
        <v>11</v>
      </c>
    </row>
    <row r="10" spans="2:16" ht="14.25">
      <c r="B10">
        <v>6</v>
      </c>
      <c r="C10" s="186" t="s">
        <v>14</v>
      </c>
      <c r="D10" s="187"/>
      <c r="E10" s="188"/>
      <c r="F10" s="189"/>
      <c r="G10" s="190"/>
      <c r="H10" s="191"/>
      <c r="I10" s="188"/>
      <c r="J10" s="189"/>
      <c r="K10" s="190"/>
      <c r="L10" s="191">
        <v>838</v>
      </c>
      <c r="M10" s="188">
        <v>10</v>
      </c>
      <c r="N10" s="189">
        <v>838</v>
      </c>
      <c r="O10" s="190">
        <v>838</v>
      </c>
      <c r="P10" s="192">
        <v>10</v>
      </c>
    </row>
    <row r="11" spans="3:16" ht="14.25"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47"/>
    </row>
    <row r="13" spans="2:16" ht="24.75">
      <c r="B13" s="290" t="s">
        <v>313</v>
      </c>
      <c r="C13" s="290"/>
      <c r="D13" s="291"/>
      <c r="E13" s="291"/>
      <c r="F13" s="291"/>
      <c r="G13" s="291"/>
      <c r="H13" s="291"/>
      <c r="I13" s="292"/>
      <c r="J13" s="292"/>
      <c r="K13" s="292"/>
      <c r="L13" s="292"/>
      <c r="M13" s="292"/>
      <c r="N13" s="292"/>
      <c r="O13" s="292"/>
      <c r="P13" s="292"/>
    </row>
    <row r="14" spans="2:8" ht="24.75">
      <c r="B14" s="180"/>
      <c r="C14" s="180"/>
      <c r="D14" s="123"/>
      <c r="E14" s="123"/>
      <c r="F14" s="123"/>
      <c r="G14" s="123"/>
      <c r="H14" s="123"/>
    </row>
    <row r="15" ht="13.5" thickBot="1"/>
    <row r="16" spans="2:18" ht="14.25">
      <c r="B16" s="181" t="s">
        <v>95</v>
      </c>
      <c r="C16" s="199" t="s">
        <v>0</v>
      </c>
      <c r="D16" s="2" t="s">
        <v>287</v>
      </c>
      <c r="E16" s="200" t="s">
        <v>288</v>
      </c>
      <c r="F16" s="184" t="s">
        <v>289</v>
      </c>
      <c r="G16" s="201" t="s">
        <v>290</v>
      </c>
      <c r="H16" s="2" t="s">
        <v>291</v>
      </c>
      <c r="I16" s="200" t="s">
        <v>292</v>
      </c>
      <c r="J16" s="184" t="s">
        <v>293</v>
      </c>
      <c r="K16" s="201" t="s">
        <v>294</v>
      </c>
      <c r="L16" s="2" t="s">
        <v>295</v>
      </c>
      <c r="M16" s="200" t="s">
        <v>296</v>
      </c>
      <c r="N16" s="184" t="s">
        <v>3</v>
      </c>
      <c r="O16" s="201" t="s">
        <v>297</v>
      </c>
      <c r="P16" s="243" t="s">
        <v>298</v>
      </c>
      <c r="Q16" s="201" t="s">
        <v>394</v>
      </c>
      <c r="R16" s="202" t="s">
        <v>395</v>
      </c>
    </row>
    <row r="17" spans="1:18" ht="14.25">
      <c r="A17">
        <v>1</v>
      </c>
      <c r="B17" s="186" t="s">
        <v>203</v>
      </c>
      <c r="C17" s="203" t="s">
        <v>61</v>
      </c>
      <c r="D17" s="189">
        <v>318</v>
      </c>
      <c r="E17" s="204">
        <v>19</v>
      </c>
      <c r="F17" s="191">
        <v>353</v>
      </c>
      <c r="G17" s="205">
        <v>24</v>
      </c>
      <c r="H17" s="189">
        <v>350</v>
      </c>
      <c r="I17" s="204">
        <v>21</v>
      </c>
      <c r="J17" s="191">
        <v>363</v>
      </c>
      <c r="K17" s="205">
        <v>30</v>
      </c>
      <c r="L17" s="189">
        <v>364</v>
      </c>
      <c r="M17" s="204">
        <v>30</v>
      </c>
      <c r="N17" s="191">
        <v>1748</v>
      </c>
      <c r="O17" s="190">
        <v>349.6</v>
      </c>
      <c r="P17" s="244">
        <v>124</v>
      </c>
      <c r="Q17" s="190">
        <v>19</v>
      </c>
      <c r="R17" s="192">
        <v>105</v>
      </c>
    </row>
    <row r="18" spans="1:18" ht="14.25">
      <c r="A18">
        <v>2</v>
      </c>
      <c r="B18" s="186" t="s">
        <v>200</v>
      </c>
      <c r="C18" s="203" t="s">
        <v>68</v>
      </c>
      <c r="D18" s="189">
        <v>351</v>
      </c>
      <c r="E18" s="204">
        <v>26</v>
      </c>
      <c r="F18" s="191">
        <v>369</v>
      </c>
      <c r="G18" s="205">
        <v>30</v>
      </c>
      <c r="H18" s="189">
        <v>351</v>
      </c>
      <c r="I18" s="204">
        <v>22</v>
      </c>
      <c r="J18" s="191">
        <v>351</v>
      </c>
      <c r="K18" s="205">
        <v>24</v>
      </c>
      <c r="L18" s="189">
        <v>348</v>
      </c>
      <c r="M18" s="204">
        <v>22</v>
      </c>
      <c r="N18" s="191">
        <v>1770</v>
      </c>
      <c r="O18" s="190">
        <v>354</v>
      </c>
      <c r="P18" s="244">
        <v>124</v>
      </c>
      <c r="Q18" s="190">
        <v>22</v>
      </c>
      <c r="R18" s="192">
        <v>102</v>
      </c>
    </row>
    <row r="19" spans="1:18" ht="14.25">
      <c r="A19">
        <v>3</v>
      </c>
      <c r="B19" s="186" t="s">
        <v>196</v>
      </c>
      <c r="C19" s="203" t="s">
        <v>43</v>
      </c>
      <c r="D19" s="189">
        <v>345</v>
      </c>
      <c r="E19" s="204">
        <v>24</v>
      </c>
      <c r="F19" s="191">
        <v>355</v>
      </c>
      <c r="G19" s="205">
        <v>26</v>
      </c>
      <c r="H19" s="189">
        <v>360</v>
      </c>
      <c r="I19" s="204">
        <v>26</v>
      </c>
      <c r="J19" s="191">
        <v>340</v>
      </c>
      <c r="K19" s="205">
        <v>21</v>
      </c>
      <c r="L19" s="189">
        <v>352</v>
      </c>
      <c r="M19" s="204">
        <v>26</v>
      </c>
      <c r="N19" s="191">
        <v>1752</v>
      </c>
      <c r="O19" s="190">
        <v>350.4</v>
      </c>
      <c r="P19" s="244">
        <v>123</v>
      </c>
      <c r="Q19" s="190">
        <v>21</v>
      </c>
      <c r="R19" s="192">
        <v>102</v>
      </c>
    </row>
    <row r="20" spans="1:18" ht="14.25">
      <c r="A20">
        <v>4</v>
      </c>
      <c r="B20" s="186" t="s">
        <v>195</v>
      </c>
      <c r="C20" s="203" t="s">
        <v>43</v>
      </c>
      <c r="D20" s="189">
        <v>345</v>
      </c>
      <c r="E20" s="204">
        <v>22</v>
      </c>
      <c r="F20" s="191">
        <v>338</v>
      </c>
      <c r="G20" s="205">
        <v>20</v>
      </c>
      <c r="H20" s="189">
        <v>363</v>
      </c>
      <c r="I20" s="204">
        <v>30</v>
      </c>
      <c r="J20" s="191">
        <v>348</v>
      </c>
      <c r="K20" s="205">
        <v>22</v>
      </c>
      <c r="L20" s="189">
        <v>330</v>
      </c>
      <c r="M20" s="204">
        <v>15</v>
      </c>
      <c r="N20" s="191">
        <v>1724</v>
      </c>
      <c r="O20" s="190">
        <v>344.8</v>
      </c>
      <c r="P20" s="244">
        <v>109</v>
      </c>
      <c r="Q20" s="190">
        <v>15</v>
      </c>
      <c r="R20" s="192">
        <v>94</v>
      </c>
    </row>
    <row r="21" spans="1:18" ht="14.25">
      <c r="A21">
        <v>5</v>
      </c>
      <c r="B21" s="186" t="s">
        <v>265</v>
      </c>
      <c r="C21" s="203" t="s">
        <v>39</v>
      </c>
      <c r="D21" s="189">
        <v>359</v>
      </c>
      <c r="E21" s="204">
        <v>30</v>
      </c>
      <c r="F21" s="191">
        <v>349</v>
      </c>
      <c r="G21" s="205">
        <v>22</v>
      </c>
      <c r="H21" s="189">
        <v>347</v>
      </c>
      <c r="I21" s="204">
        <v>20</v>
      </c>
      <c r="J21" s="191">
        <v>340</v>
      </c>
      <c r="K21" s="205">
        <v>20</v>
      </c>
      <c r="L21" s="189">
        <v>345</v>
      </c>
      <c r="M21" s="204">
        <v>18</v>
      </c>
      <c r="N21" s="191">
        <v>1740</v>
      </c>
      <c r="O21" s="190">
        <v>348</v>
      </c>
      <c r="P21" s="244">
        <v>110</v>
      </c>
      <c r="Q21" s="190">
        <v>18</v>
      </c>
      <c r="R21" s="192">
        <v>92</v>
      </c>
    </row>
    <row r="22" spans="1:18" ht="14.25">
      <c r="A22">
        <v>6</v>
      </c>
      <c r="B22" s="186" t="s">
        <v>197</v>
      </c>
      <c r="C22" s="203" t="s">
        <v>76</v>
      </c>
      <c r="D22" s="189">
        <v>329</v>
      </c>
      <c r="E22" s="204">
        <v>21</v>
      </c>
      <c r="F22" s="191">
        <v>344</v>
      </c>
      <c r="G22" s="205">
        <v>21</v>
      </c>
      <c r="H22" s="189">
        <v>334</v>
      </c>
      <c r="I22" s="204">
        <v>18</v>
      </c>
      <c r="J22" s="191">
        <v>333</v>
      </c>
      <c r="K22" s="205">
        <v>18</v>
      </c>
      <c r="L22" s="189">
        <v>343</v>
      </c>
      <c r="M22" s="204">
        <v>17</v>
      </c>
      <c r="N22" s="191">
        <v>1683</v>
      </c>
      <c r="O22" s="190">
        <v>336.6</v>
      </c>
      <c r="P22" s="244">
        <v>95</v>
      </c>
      <c r="Q22" s="190">
        <v>17</v>
      </c>
      <c r="R22" s="192">
        <v>78</v>
      </c>
    </row>
    <row r="23" spans="1:18" ht="14.25">
      <c r="A23">
        <v>7</v>
      </c>
      <c r="B23" s="186" t="s">
        <v>198</v>
      </c>
      <c r="C23" s="203" t="s">
        <v>76</v>
      </c>
      <c r="D23" s="189">
        <v>324</v>
      </c>
      <c r="E23" s="204">
        <v>20</v>
      </c>
      <c r="F23" s="191">
        <v>334</v>
      </c>
      <c r="G23" s="205">
        <v>18</v>
      </c>
      <c r="H23" s="189">
        <v>308</v>
      </c>
      <c r="I23" s="204">
        <v>14</v>
      </c>
      <c r="J23" s="191">
        <v>324</v>
      </c>
      <c r="K23" s="205">
        <v>17</v>
      </c>
      <c r="L23" s="189">
        <v>348</v>
      </c>
      <c r="M23" s="204">
        <v>20</v>
      </c>
      <c r="N23" s="191">
        <v>1638</v>
      </c>
      <c r="O23" s="190">
        <v>327.6</v>
      </c>
      <c r="P23" s="244">
        <v>89</v>
      </c>
      <c r="Q23" s="190">
        <v>14</v>
      </c>
      <c r="R23" s="192">
        <v>75</v>
      </c>
    </row>
    <row r="24" spans="1:18" ht="14.25">
      <c r="A24">
        <v>8</v>
      </c>
      <c r="B24" s="186" t="s">
        <v>202</v>
      </c>
      <c r="C24" s="203" t="s">
        <v>77</v>
      </c>
      <c r="D24" s="189"/>
      <c r="E24" s="204"/>
      <c r="F24" s="191">
        <v>338</v>
      </c>
      <c r="G24" s="205">
        <v>19</v>
      </c>
      <c r="H24" s="189">
        <v>358</v>
      </c>
      <c r="I24" s="204">
        <v>24</v>
      </c>
      <c r="J24" s="191">
        <v>354</v>
      </c>
      <c r="K24" s="205">
        <v>26</v>
      </c>
      <c r="L24" s="189"/>
      <c r="M24" s="204"/>
      <c r="N24" s="191">
        <v>1050</v>
      </c>
      <c r="O24" s="190">
        <v>350</v>
      </c>
      <c r="P24" s="244">
        <v>69</v>
      </c>
      <c r="Q24" s="190">
        <v>19</v>
      </c>
      <c r="R24" s="192">
        <v>69</v>
      </c>
    </row>
    <row r="25" spans="1:18" ht="14.25">
      <c r="A25">
        <v>9</v>
      </c>
      <c r="B25" s="186" t="s">
        <v>199</v>
      </c>
      <c r="C25" s="203" t="s">
        <v>76</v>
      </c>
      <c r="D25" s="189">
        <v>280</v>
      </c>
      <c r="E25" s="204">
        <v>13</v>
      </c>
      <c r="F25" s="191">
        <v>311</v>
      </c>
      <c r="G25" s="205">
        <v>12</v>
      </c>
      <c r="H25" s="189">
        <v>329</v>
      </c>
      <c r="I25" s="204">
        <v>16</v>
      </c>
      <c r="J25" s="191">
        <v>315</v>
      </c>
      <c r="K25" s="205">
        <v>15</v>
      </c>
      <c r="L25" s="189">
        <v>346</v>
      </c>
      <c r="M25" s="204">
        <v>19</v>
      </c>
      <c r="N25" s="191">
        <v>1581</v>
      </c>
      <c r="O25" s="190">
        <v>316.2</v>
      </c>
      <c r="P25" s="244">
        <v>75</v>
      </c>
      <c r="Q25" s="190">
        <v>12</v>
      </c>
      <c r="R25" s="192">
        <v>63</v>
      </c>
    </row>
    <row r="26" spans="1:18" ht="14.25">
      <c r="A26">
        <v>10</v>
      </c>
      <c r="B26" s="186" t="s">
        <v>344</v>
      </c>
      <c r="C26" s="203" t="s">
        <v>72</v>
      </c>
      <c r="D26" s="189"/>
      <c r="E26" s="204"/>
      <c r="F26" s="191"/>
      <c r="G26" s="205"/>
      <c r="H26" s="189">
        <v>346</v>
      </c>
      <c r="I26" s="204">
        <v>19</v>
      </c>
      <c r="J26" s="191">
        <v>335</v>
      </c>
      <c r="K26" s="205">
        <v>19</v>
      </c>
      <c r="L26" s="189">
        <v>349</v>
      </c>
      <c r="M26" s="204">
        <v>24</v>
      </c>
      <c r="N26" s="191">
        <v>1030</v>
      </c>
      <c r="O26" s="190">
        <v>343.3333333333333</v>
      </c>
      <c r="P26" s="244">
        <v>62</v>
      </c>
      <c r="Q26" s="190">
        <v>19</v>
      </c>
      <c r="R26" s="192">
        <v>62</v>
      </c>
    </row>
    <row r="27" spans="1:18" ht="14.25">
      <c r="A27">
        <v>11</v>
      </c>
      <c r="B27" s="186" t="s">
        <v>192</v>
      </c>
      <c r="C27" s="203" t="s">
        <v>75</v>
      </c>
      <c r="D27" s="189">
        <v>290</v>
      </c>
      <c r="E27" s="204">
        <v>16</v>
      </c>
      <c r="F27" s="191">
        <v>311</v>
      </c>
      <c r="G27" s="205">
        <v>13</v>
      </c>
      <c r="H27" s="189">
        <v>296</v>
      </c>
      <c r="I27" s="204">
        <v>12</v>
      </c>
      <c r="J27" s="191">
        <v>318</v>
      </c>
      <c r="K27" s="205">
        <v>16</v>
      </c>
      <c r="L27" s="189">
        <v>335</v>
      </c>
      <c r="M27" s="204">
        <v>16</v>
      </c>
      <c r="N27" s="191">
        <v>1550</v>
      </c>
      <c r="O27" s="190">
        <v>310</v>
      </c>
      <c r="P27" s="244">
        <v>73</v>
      </c>
      <c r="Q27" s="190">
        <v>12</v>
      </c>
      <c r="R27" s="192">
        <v>61</v>
      </c>
    </row>
    <row r="28" spans="1:18" ht="14.25">
      <c r="A28">
        <v>12</v>
      </c>
      <c r="B28" s="209" t="s">
        <v>194</v>
      </c>
      <c r="C28" s="210" t="s">
        <v>43</v>
      </c>
      <c r="D28" s="195">
        <v>287</v>
      </c>
      <c r="E28" s="211">
        <v>15</v>
      </c>
      <c r="F28" s="197">
        <v>328</v>
      </c>
      <c r="G28" s="212">
        <v>17</v>
      </c>
      <c r="H28" s="195">
        <v>290</v>
      </c>
      <c r="I28" s="211">
        <v>11</v>
      </c>
      <c r="J28" s="197">
        <v>310</v>
      </c>
      <c r="K28" s="212">
        <v>13</v>
      </c>
      <c r="L28" s="195">
        <v>322</v>
      </c>
      <c r="M28" s="211">
        <v>13</v>
      </c>
      <c r="N28" s="197">
        <v>1537</v>
      </c>
      <c r="O28" s="190">
        <v>307.4</v>
      </c>
      <c r="P28" s="245">
        <v>69</v>
      </c>
      <c r="Q28" s="190">
        <v>11</v>
      </c>
      <c r="R28" s="192">
        <v>58</v>
      </c>
    </row>
    <row r="29" spans="1:18" ht="14.25">
      <c r="A29">
        <v>13</v>
      </c>
      <c r="B29" s="207" t="s">
        <v>190</v>
      </c>
      <c r="C29" s="208" t="s">
        <v>75</v>
      </c>
      <c r="D29" s="189">
        <v>296</v>
      </c>
      <c r="E29" s="204">
        <v>17</v>
      </c>
      <c r="F29" s="191">
        <v>300</v>
      </c>
      <c r="G29" s="205">
        <v>11</v>
      </c>
      <c r="H29" s="189">
        <v>316</v>
      </c>
      <c r="I29" s="204">
        <v>15</v>
      </c>
      <c r="J29" s="191"/>
      <c r="K29" s="205"/>
      <c r="L29" s="189">
        <v>330</v>
      </c>
      <c r="M29" s="204">
        <v>14</v>
      </c>
      <c r="N29" s="191">
        <v>1242</v>
      </c>
      <c r="O29" s="190">
        <v>310.5</v>
      </c>
      <c r="P29" s="244">
        <v>57</v>
      </c>
      <c r="Q29" s="190">
        <v>11</v>
      </c>
      <c r="R29" s="192">
        <v>57</v>
      </c>
    </row>
    <row r="30" spans="1:18" ht="14.25">
      <c r="A30">
        <v>14</v>
      </c>
      <c r="B30" s="186" t="s">
        <v>193</v>
      </c>
      <c r="C30" s="203" t="s">
        <v>75</v>
      </c>
      <c r="D30" s="189">
        <v>313</v>
      </c>
      <c r="E30" s="204">
        <v>18</v>
      </c>
      <c r="F30" s="191">
        <v>318</v>
      </c>
      <c r="G30" s="205">
        <v>15</v>
      </c>
      <c r="H30" s="189">
        <v>213</v>
      </c>
      <c r="I30" s="204">
        <v>9</v>
      </c>
      <c r="J30" s="191">
        <v>304</v>
      </c>
      <c r="K30" s="205">
        <v>11</v>
      </c>
      <c r="L30" s="189">
        <v>306</v>
      </c>
      <c r="M30" s="204">
        <v>9</v>
      </c>
      <c r="N30" s="191">
        <v>1454</v>
      </c>
      <c r="O30" s="190">
        <v>290.8</v>
      </c>
      <c r="P30" s="244">
        <v>62</v>
      </c>
      <c r="Q30" s="190">
        <v>9</v>
      </c>
      <c r="R30" s="192">
        <v>53</v>
      </c>
    </row>
    <row r="31" spans="1:18" ht="14.25">
      <c r="A31">
        <v>15</v>
      </c>
      <c r="B31" s="186" t="s">
        <v>201</v>
      </c>
      <c r="C31" s="203" t="s">
        <v>52</v>
      </c>
      <c r="D31" s="189">
        <v>287</v>
      </c>
      <c r="E31" s="204">
        <v>14</v>
      </c>
      <c r="F31" s="191">
        <v>318</v>
      </c>
      <c r="G31" s="205">
        <v>14</v>
      </c>
      <c r="H31" s="189"/>
      <c r="I31" s="204"/>
      <c r="J31" s="191">
        <v>297</v>
      </c>
      <c r="K31" s="205">
        <v>10</v>
      </c>
      <c r="L31" s="189">
        <v>307</v>
      </c>
      <c r="M31" s="204">
        <v>11</v>
      </c>
      <c r="N31" s="191">
        <v>1209</v>
      </c>
      <c r="O31" s="190">
        <v>302.25</v>
      </c>
      <c r="P31" s="244">
        <v>49</v>
      </c>
      <c r="Q31" s="190">
        <v>10</v>
      </c>
      <c r="R31" s="192">
        <v>49</v>
      </c>
    </row>
    <row r="32" spans="1:18" ht="14.25">
      <c r="A32">
        <v>16</v>
      </c>
      <c r="B32" s="186" t="s">
        <v>346</v>
      </c>
      <c r="C32" s="203" t="s">
        <v>345</v>
      </c>
      <c r="D32" s="189"/>
      <c r="E32" s="204"/>
      <c r="F32" s="191"/>
      <c r="G32" s="205"/>
      <c r="H32" s="189">
        <v>330</v>
      </c>
      <c r="I32" s="204">
        <v>17</v>
      </c>
      <c r="J32" s="191"/>
      <c r="K32" s="205"/>
      <c r="L32" s="189">
        <v>348</v>
      </c>
      <c r="M32" s="204">
        <v>21</v>
      </c>
      <c r="N32" s="191">
        <v>678</v>
      </c>
      <c r="O32" s="190">
        <v>339</v>
      </c>
      <c r="P32" s="244">
        <v>38</v>
      </c>
      <c r="Q32" s="190">
        <v>17</v>
      </c>
      <c r="R32" s="192">
        <v>38</v>
      </c>
    </row>
    <row r="33" spans="1:18" ht="14.25">
      <c r="A33">
        <v>17</v>
      </c>
      <c r="B33" s="186" t="s">
        <v>341</v>
      </c>
      <c r="C33" s="203" t="s">
        <v>46</v>
      </c>
      <c r="D33" s="189"/>
      <c r="E33" s="204"/>
      <c r="F33" s="191"/>
      <c r="G33" s="205"/>
      <c r="H33" s="189">
        <v>276</v>
      </c>
      <c r="I33" s="204">
        <v>10</v>
      </c>
      <c r="J33" s="191">
        <v>261</v>
      </c>
      <c r="K33" s="205">
        <v>8</v>
      </c>
      <c r="L33" s="189">
        <v>318</v>
      </c>
      <c r="M33" s="204">
        <v>12</v>
      </c>
      <c r="N33" s="191">
        <v>855</v>
      </c>
      <c r="O33" s="190">
        <v>285</v>
      </c>
      <c r="P33" s="244">
        <v>30</v>
      </c>
      <c r="Q33" s="190">
        <v>8</v>
      </c>
      <c r="R33" s="192">
        <v>30</v>
      </c>
    </row>
    <row r="34" spans="1:18" ht="14.25">
      <c r="A34">
        <v>18</v>
      </c>
      <c r="B34" s="186" t="s">
        <v>191</v>
      </c>
      <c r="C34" s="203" t="s">
        <v>75</v>
      </c>
      <c r="D34" s="189"/>
      <c r="E34" s="204"/>
      <c r="F34" s="191">
        <v>320</v>
      </c>
      <c r="G34" s="205">
        <v>16</v>
      </c>
      <c r="H34" s="189"/>
      <c r="I34" s="204"/>
      <c r="J34" s="191">
        <v>309</v>
      </c>
      <c r="K34" s="205">
        <v>12</v>
      </c>
      <c r="L34" s="189"/>
      <c r="M34" s="204"/>
      <c r="N34" s="191">
        <v>629</v>
      </c>
      <c r="O34" s="190">
        <v>314.5</v>
      </c>
      <c r="P34" s="244">
        <v>28</v>
      </c>
      <c r="Q34" s="190">
        <v>12</v>
      </c>
      <c r="R34" s="192">
        <v>28</v>
      </c>
    </row>
    <row r="35" spans="1:18" ht="14.25">
      <c r="A35">
        <v>19</v>
      </c>
      <c r="B35" s="186" t="s">
        <v>367</v>
      </c>
      <c r="C35" s="203" t="s">
        <v>39</v>
      </c>
      <c r="D35" s="189"/>
      <c r="E35" s="204"/>
      <c r="F35" s="191"/>
      <c r="G35" s="205"/>
      <c r="H35" s="189"/>
      <c r="I35" s="204"/>
      <c r="J35" s="191">
        <v>314</v>
      </c>
      <c r="K35" s="205">
        <v>14</v>
      </c>
      <c r="L35" s="189">
        <v>306</v>
      </c>
      <c r="M35" s="204">
        <v>10</v>
      </c>
      <c r="N35" s="191">
        <v>620</v>
      </c>
      <c r="O35" s="190">
        <v>310</v>
      </c>
      <c r="P35" s="244">
        <v>24</v>
      </c>
      <c r="Q35" s="190">
        <v>10</v>
      </c>
      <c r="R35" s="192">
        <v>24</v>
      </c>
    </row>
    <row r="36" spans="1:18" ht="14.25">
      <c r="A36">
        <v>20</v>
      </c>
      <c r="B36" s="186" t="s">
        <v>396</v>
      </c>
      <c r="C36" s="203" t="s">
        <v>345</v>
      </c>
      <c r="D36" s="189"/>
      <c r="E36" s="204"/>
      <c r="F36" s="191"/>
      <c r="G36" s="205"/>
      <c r="H36" s="189">
        <v>299</v>
      </c>
      <c r="I36" s="204">
        <v>13</v>
      </c>
      <c r="J36" s="191"/>
      <c r="K36" s="205"/>
      <c r="L36" s="189">
        <v>305</v>
      </c>
      <c r="M36" s="204">
        <v>8</v>
      </c>
      <c r="N36" s="191">
        <v>604</v>
      </c>
      <c r="O36" s="190">
        <v>302</v>
      </c>
      <c r="P36" s="244">
        <v>21</v>
      </c>
      <c r="Q36" s="190">
        <v>8</v>
      </c>
      <c r="R36" s="192">
        <v>21</v>
      </c>
    </row>
    <row r="37" spans="1:18" ht="14.25">
      <c r="A37">
        <v>21</v>
      </c>
      <c r="B37" s="186" t="s">
        <v>368</v>
      </c>
      <c r="C37" s="203" t="s">
        <v>39</v>
      </c>
      <c r="D37" s="189"/>
      <c r="E37" s="204"/>
      <c r="F37" s="191"/>
      <c r="G37" s="205"/>
      <c r="H37" s="189"/>
      <c r="I37" s="204"/>
      <c r="J37" s="191">
        <v>293</v>
      </c>
      <c r="K37" s="205">
        <v>9</v>
      </c>
      <c r="L37" s="189">
        <v>300</v>
      </c>
      <c r="M37" s="204">
        <v>7</v>
      </c>
      <c r="N37" s="191">
        <v>593</v>
      </c>
      <c r="O37" s="190">
        <v>296.5</v>
      </c>
      <c r="P37" s="244">
        <v>16</v>
      </c>
      <c r="Q37" s="190">
        <v>7</v>
      </c>
      <c r="R37" s="192">
        <v>16</v>
      </c>
    </row>
    <row r="41" spans="2:16" ht="24.75">
      <c r="B41" s="290" t="s">
        <v>314</v>
      </c>
      <c r="C41" s="290"/>
      <c r="D41" s="291"/>
      <c r="E41" s="291"/>
      <c r="F41" s="291"/>
      <c r="G41" s="291"/>
      <c r="H41" s="291"/>
      <c r="I41" s="292"/>
      <c r="J41" s="292"/>
      <c r="K41" s="292"/>
      <c r="L41" s="292"/>
      <c r="M41" s="292"/>
      <c r="N41" s="292"/>
      <c r="O41" s="292"/>
      <c r="P41" s="292"/>
    </row>
    <row r="42" spans="2:8" ht="24.75">
      <c r="B42" s="180"/>
      <c r="C42" s="180"/>
      <c r="D42" s="123"/>
      <c r="E42" s="123"/>
      <c r="F42" s="123"/>
      <c r="G42" s="123"/>
      <c r="H42" s="123"/>
    </row>
    <row r="43" ht="13.5" thickBot="1"/>
    <row r="44" spans="2:18" ht="14.25">
      <c r="B44" s="181" t="s">
        <v>95</v>
      </c>
      <c r="C44" s="199" t="s">
        <v>0</v>
      </c>
      <c r="D44" s="2" t="s">
        <v>287</v>
      </c>
      <c r="E44" s="200" t="s">
        <v>288</v>
      </c>
      <c r="F44" s="184" t="s">
        <v>289</v>
      </c>
      <c r="G44" s="201" t="s">
        <v>290</v>
      </c>
      <c r="H44" s="2" t="s">
        <v>291</v>
      </c>
      <c r="I44" s="200" t="s">
        <v>292</v>
      </c>
      <c r="J44" s="184" t="s">
        <v>293</v>
      </c>
      <c r="K44" s="201" t="s">
        <v>294</v>
      </c>
      <c r="L44" s="2" t="s">
        <v>295</v>
      </c>
      <c r="M44" s="200" t="s">
        <v>296</v>
      </c>
      <c r="N44" s="184" t="s">
        <v>3</v>
      </c>
      <c r="O44" s="201" t="s">
        <v>297</v>
      </c>
      <c r="P44" s="243" t="s">
        <v>298</v>
      </c>
      <c r="Q44" s="201" t="s">
        <v>394</v>
      </c>
      <c r="R44" s="202" t="s">
        <v>395</v>
      </c>
    </row>
    <row r="45" spans="1:18" ht="14.25">
      <c r="A45">
        <v>1</v>
      </c>
      <c r="B45" s="186" t="s">
        <v>284</v>
      </c>
      <c r="C45" s="203" t="s">
        <v>79</v>
      </c>
      <c r="D45" s="189">
        <v>321</v>
      </c>
      <c r="E45" s="204">
        <v>30</v>
      </c>
      <c r="F45" s="191">
        <v>343</v>
      </c>
      <c r="G45" s="205">
        <v>30</v>
      </c>
      <c r="H45" s="189">
        <v>336</v>
      </c>
      <c r="I45" s="204">
        <v>30</v>
      </c>
      <c r="J45" s="191">
        <v>344</v>
      </c>
      <c r="K45" s="205">
        <v>30</v>
      </c>
      <c r="L45" s="189">
        <v>338</v>
      </c>
      <c r="M45" s="204">
        <v>30</v>
      </c>
      <c r="N45" s="191">
        <v>1682</v>
      </c>
      <c r="O45" s="190">
        <v>336.4</v>
      </c>
      <c r="P45" s="244">
        <v>150</v>
      </c>
      <c r="Q45" s="190">
        <v>30</v>
      </c>
      <c r="R45" s="192">
        <v>120</v>
      </c>
    </row>
    <row r="46" spans="1:18" ht="14.25">
      <c r="A46">
        <v>2</v>
      </c>
      <c r="B46" s="186" t="s">
        <v>205</v>
      </c>
      <c r="C46" s="203" t="s">
        <v>44</v>
      </c>
      <c r="D46" s="189">
        <v>320</v>
      </c>
      <c r="E46" s="204">
        <v>26</v>
      </c>
      <c r="F46" s="191">
        <v>333</v>
      </c>
      <c r="G46" s="205">
        <v>26</v>
      </c>
      <c r="H46" s="189">
        <v>324</v>
      </c>
      <c r="I46" s="204">
        <v>26</v>
      </c>
      <c r="J46" s="191"/>
      <c r="K46" s="205"/>
      <c r="L46" s="189">
        <v>323</v>
      </c>
      <c r="M46" s="204">
        <v>26</v>
      </c>
      <c r="N46" s="191">
        <v>1300</v>
      </c>
      <c r="O46" s="190">
        <v>325</v>
      </c>
      <c r="P46" s="244">
        <v>104</v>
      </c>
      <c r="Q46" s="190">
        <v>26</v>
      </c>
      <c r="R46" s="192">
        <v>104</v>
      </c>
    </row>
    <row r="47" spans="1:18" ht="14.25">
      <c r="A47">
        <v>3</v>
      </c>
      <c r="B47" s="186" t="s">
        <v>204</v>
      </c>
      <c r="C47" s="203" t="s">
        <v>78</v>
      </c>
      <c r="D47" s="189"/>
      <c r="E47" s="204"/>
      <c r="F47" s="191">
        <v>280</v>
      </c>
      <c r="G47" s="205">
        <v>24</v>
      </c>
      <c r="H47" s="189">
        <v>288</v>
      </c>
      <c r="I47" s="204">
        <v>24</v>
      </c>
      <c r="J47" s="191">
        <v>296</v>
      </c>
      <c r="K47" s="205">
        <v>24</v>
      </c>
      <c r="L47" s="189">
        <v>248</v>
      </c>
      <c r="M47" s="204">
        <v>20</v>
      </c>
      <c r="N47" s="191">
        <v>1112</v>
      </c>
      <c r="O47" s="190">
        <v>278</v>
      </c>
      <c r="P47" s="244">
        <v>92</v>
      </c>
      <c r="Q47" s="190">
        <v>20</v>
      </c>
      <c r="R47" s="192">
        <v>92</v>
      </c>
    </row>
    <row r="48" spans="1:18" ht="14.25">
      <c r="A48">
        <v>4</v>
      </c>
      <c r="B48" s="186" t="s">
        <v>361</v>
      </c>
      <c r="C48" s="203" t="s">
        <v>78</v>
      </c>
      <c r="D48" s="189"/>
      <c r="E48" s="204"/>
      <c r="F48" s="191"/>
      <c r="G48" s="205"/>
      <c r="H48" s="189"/>
      <c r="I48" s="204"/>
      <c r="J48" s="191">
        <v>303</v>
      </c>
      <c r="K48" s="205">
        <v>26</v>
      </c>
      <c r="L48" s="189">
        <v>300</v>
      </c>
      <c r="M48" s="204">
        <v>24</v>
      </c>
      <c r="N48" s="191">
        <v>603</v>
      </c>
      <c r="O48" s="190">
        <v>301.5</v>
      </c>
      <c r="P48" s="244">
        <v>50</v>
      </c>
      <c r="Q48" s="190">
        <v>24</v>
      </c>
      <c r="R48" s="192">
        <v>50</v>
      </c>
    </row>
    <row r="49" spans="1:18" ht="14.25">
      <c r="A49">
        <v>5</v>
      </c>
      <c r="B49" s="186" t="s">
        <v>398</v>
      </c>
      <c r="C49" s="203" t="s">
        <v>75</v>
      </c>
      <c r="D49" s="189"/>
      <c r="E49" s="204"/>
      <c r="F49" s="191"/>
      <c r="G49" s="205"/>
      <c r="H49" s="189"/>
      <c r="I49" s="204"/>
      <c r="J49" s="191"/>
      <c r="K49" s="205"/>
      <c r="L49" s="189">
        <v>291</v>
      </c>
      <c r="M49" s="204">
        <v>22</v>
      </c>
      <c r="N49" s="191">
        <v>291</v>
      </c>
      <c r="O49" s="190">
        <v>291</v>
      </c>
      <c r="P49" s="244">
        <v>22</v>
      </c>
      <c r="Q49" s="190">
        <v>22</v>
      </c>
      <c r="R49" s="192">
        <v>22</v>
      </c>
    </row>
    <row r="50" spans="1:18" ht="14.25">
      <c r="A50">
        <v>6</v>
      </c>
      <c r="B50" s="186" t="s">
        <v>271</v>
      </c>
      <c r="C50" s="203" t="s">
        <v>64</v>
      </c>
      <c r="D50" s="189"/>
      <c r="E50" s="204"/>
      <c r="F50" s="191">
        <v>235</v>
      </c>
      <c r="G50" s="205">
        <v>22</v>
      </c>
      <c r="H50" s="189"/>
      <c r="I50" s="204"/>
      <c r="J50" s="191"/>
      <c r="K50" s="205"/>
      <c r="L50" s="189"/>
      <c r="M50" s="204"/>
      <c r="N50" s="191">
        <v>235</v>
      </c>
      <c r="O50" s="190">
        <v>235</v>
      </c>
      <c r="P50" s="244">
        <v>22</v>
      </c>
      <c r="Q50" s="190">
        <v>22</v>
      </c>
      <c r="R50" s="192">
        <v>22</v>
      </c>
    </row>
    <row r="51" spans="1:18" ht="14.25">
      <c r="A51">
        <v>7</v>
      </c>
      <c r="B51" s="186" t="s">
        <v>399</v>
      </c>
      <c r="C51" s="203" t="s">
        <v>78</v>
      </c>
      <c r="D51" s="189"/>
      <c r="E51" s="204"/>
      <c r="F51" s="191"/>
      <c r="G51" s="205"/>
      <c r="H51" s="189"/>
      <c r="I51" s="204"/>
      <c r="J51" s="191"/>
      <c r="K51" s="205"/>
      <c r="L51" s="189">
        <v>290</v>
      </c>
      <c r="M51" s="204">
        <v>21</v>
      </c>
      <c r="N51" s="191">
        <v>290</v>
      </c>
      <c r="O51" s="190">
        <v>290</v>
      </c>
      <c r="P51" s="244">
        <v>21</v>
      </c>
      <c r="Q51" s="190">
        <v>21</v>
      </c>
      <c r="R51" s="192">
        <v>21</v>
      </c>
    </row>
    <row r="52" spans="1:18" ht="14.25">
      <c r="A52">
        <v>8</v>
      </c>
      <c r="B52" s="207" t="s">
        <v>400</v>
      </c>
      <c r="C52" s="208" t="s">
        <v>78</v>
      </c>
      <c r="D52" s="189"/>
      <c r="E52" s="204"/>
      <c r="F52" s="191"/>
      <c r="G52" s="205"/>
      <c r="H52" s="189"/>
      <c r="I52" s="204"/>
      <c r="J52" s="191"/>
      <c r="K52" s="205"/>
      <c r="L52" s="189">
        <v>245</v>
      </c>
      <c r="M52" s="204">
        <v>19</v>
      </c>
      <c r="N52" s="191">
        <v>245</v>
      </c>
      <c r="O52" s="190">
        <v>245</v>
      </c>
      <c r="P52" s="244">
        <v>19</v>
      </c>
      <c r="Q52" s="190">
        <v>19</v>
      </c>
      <c r="R52" s="192">
        <v>19</v>
      </c>
    </row>
    <row r="53" spans="1:18" ht="14.25">
      <c r="A53">
        <v>9</v>
      </c>
      <c r="B53" s="186" t="s">
        <v>401</v>
      </c>
      <c r="C53" s="203" t="s">
        <v>345</v>
      </c>
      <c r="D53" s="189"/>
      <c r="E53" s="204"/>
      <c r="F53" s="191"/>
      <c r="G53" s="205"/>
      <c r="H53" s="189"/>
      <c r="I53" s="204"/>
      <c r="J53" s="191"/>
      <c r="K53" s="205"/>
      <c r="L53" s="189">
        <v>196</v>
      </c>
      <c r="M53" s="204">
        <v>18</v>
      </c>
      <c r="N53" s="191">
        <v>196</v>
      </c>
      <c r="O53" s="190">
        <v>196</v>
      </c>
      <c r="P53" s="244">
        <v>18</v>
      </c>
      <c r="Q53" s="190">
        <v>18</v>
      </c>
      <c r="R53" s="192">
        <v>18</v>
      </c>
    </row>
  </sheetData>
  <sheetProtection/>
  <mergeCells count="3">
    <mergeCell ref="C1:P1"/>
    <mergeCell ref="B13:P13"/>
    <mergeCell ref="B41:P41"/>
  </mergeCells>
  <printOptions/>
  <pageMargins left="0.75" right="0.75" top="0.18" bottom="0.19" header="0" footer="0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70" zoomScaleNormal="70" zoomScalePageLayoutView="0" workbookViewId="0" topLeftCell="A1">
      <selection activeCell="X25" sqref="X25"/>
    </sheetView>
  </sheetViews>
  <sheetFormatPr defaultColWidth="9.00390625" defaultRowHeight="12.75"/>
  <cols>
    <col min="1" max="1" width="4.00390625" style="0" customWidth="1"/>
    <col min="2" max="2" width="35.62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5.00390625" style="0" customWidth="1"/>
  </cols>
  <sheetData>
    <row r="1" spans="3:16" ht="37.5" customHeight="1">
      <c r="C1" s="290" t="s">
        <v>309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5</v>
      </c>
      <c r="D5" s="187">
        <v>1084</v>
      </c>
      <c r="E5" s="188">
        <v>20</v>
      </c>
      <c r="F5" s="189">
        <v>1066</v>
      </c>
      <c r="G5" s="190">
        <v>20</v>
      </c>
      <c r="H5" s="191">
        <v>1055</v>
      </c>
      <c r="I5" s="188">
        <v>20</v>
      </c>
      <c r="J5" s="189">
        <v>1063</v>
      </c>
      <c r="K5" s="190">
        <v>17</v>
      </c>
      <c r="L5" s="191">
        <v>1038</v>
      </c>
      <c r="M5" s="188">
        <v>17</v>
      </c>
      <c r="N5" s="189">
        <v>3205</v>
      </c>
      <c r="O5" s="190">
        <v>1068.3333333333333</v>
      </c>
      <c r="P5" s="206">
        <f aca="true" t="shared" si="0" ref="P5:P12">SUM(E5+G5+I5+K5+M5)</f>
        <v>94</v>
      </c>
    </row>
    <row r="6" spans="2:16" ht="14.25">
      <c r="B6">
        <v>2</v>
      </c>
      <c r="C6" s="186" t="s">
        <v>9</v>
      </c>
      <c r="D6" s="187">
        <v>1071</v>
      </c>
      <c r="E6" s="188">
        <v>17</v>
      </c>
      <c r="F6" s="189">
        <v>1057</v>
      </c>
      <c r="G6" s="190">
        <v>17</v>
      </c>
      <c r="H6" s="191">
        <v>1045</v>
      </c>
      <c r="I6" s="188">
        <v>14</v>
      </c>
      <c r="J6" s="189">
        <v>1073</v>
      </c>
      <c r="K6" s="190">
        <v>20</v>
      </c>
      <c r="L6" s="191">
        <v>1057</v>
      </c>
      <c r="M6" s="188">
        <v>20</v>
      </c>
      <c r="N6" s="189">
        <v>3173</v>
      </c>
      <c r="O6" s="190">
        <v>1057.6666666666667</v>
      </c>
      <c r="P6" s="206">
        <f t="shared" si="0"/>
        <v>88</v>
      </c>
    </row>
    <row r="7" spans="2:16" ht="14.25">
      <c r="B7">
        <v>3</v>
      </c>
      <c r="C7" s="186" t="s">
        <v>13</v>
      </c>
      <c r="D7" s="187">
        <v>1017</v>
      </c>
      <c r="E7" s="188">
        <v>14</v>
      </c>
      <c r="F7" s="189">
        <v>975</v>
      </c>
      <c r="G7" s="190">
        <v>10</v>
      </c>
      <c r="H7" s="191">
        <v>1017</v>
      </c>
      <c r="I7" s="188">
        <v>12</v>
      </c>
      <c r="J7" s="189">
        <v>972</v>
      </c>
      <c r="K7" s="190">
        <v>10</v>
      </c>
      <c r="L7" s="191">
        <v>1037</v>
      </c>
      <c r="M7" s="188">
        <v>14</v>
      </c>
      <c r="N7" s="189">
        <v>3009</v>
      </c>
      <c r="O7" s="190">
        <v>1003</v>
      </c>
      <c r="P7" s="206">
        <f t="shared" si="0"/>
        <v>60</v>
      </c>
    </row>
    <row r="8" spans="2:16" ht="14.25">
      <c r="B8">
        <v>4</v>
      </c>
      <c r="C8" s="186" t="s">
        <v>93</v>
      </c>
      <c r="D8" s="187"/>
      <c r="E8" s="188"/>
      <c r="F8" s="189">
        <v>1041</v>
      </c>
      <c r="G8" s="190">
        <v>14</v>
      </c>
      <c r="H8" s="191">
        <v>1050</v>
      </c>
      <c r="I8" s="188">
        <v>17</v>
      </c>
      <c r="J8" s="189">
        <v>1045</v>
      </c>
      <c r="K8" s="190">
        <v>14</v>
      </c>
      <c r="L8" s="191">
        <v>1012</v>
      </c>
      <c r="M8" s="188">
        <v>9</v>
      </c>
      <c r="N8" s="189">
        <v>2091</v>
      </c>
      <c r="O8" s="190">
        <v>1045.5</v>
      </c>
      <c r="P8" s="206">
        <f t="shared" si="0"/>
        <v>54</v>
      </c>
    </row>
    <row r="9" spans="2:16" ht="14.25">
      <c r="B9">
        <v>5</v>
      </c>
      <c r="C9" s="186" t="s">
        <v>20</v>
      </c>
      <c r="D9" s="187"/>
      <c r="E9" s="188"/>
      <c r="F9" s="189">
        <v>1028</v>
      </c>
      <c r="G9" s="190">
        <v>12</v>
      </c>
      <c r="H9" s="191">
        <v>1002</v>
      </c>
      <c r="I9" s="188">
        <v>11</v>
      </c>
      <c r="J9" s="189">
        <v>1028</v>
      </c>
      <c r="K9" s="190">
        <v>12</v>
      </c>
      <c r="L9" s="191">
        <v>1022</v>
      </c>
      <c r="M9" s="188">
        <v>12</v>
      </c>
      <c r="N9" s="189">
        <v>2030</v>
      </c>
      <c r="O9" s="190">
        <v>1015</v>
      </c>
      <c r="P9" s="206">
        <f t="shared" si="0"/>
        <v>47</v>
      </c>
    </row>
    <row r="10" spans="2:16" ht="14.25">
      <c r="B10">
        <v>6</v>
      </c>
      <c r="C10" s="186" t="s">
        <v>11</v>
      </c>
      <c r="D10" s="187">
        <v>977</v>
      </c>
      <c r="E10" s="188">
        <v>12</v>
      </c>
      <c r="F10" s="189">
        <v>1010</v>
      </c>
      <c r="G10" s="190">
        <v>11</v>
      </c>
      <c r="H10" s="191"/>
      <c r="I10" s="188"/>
      <c r="J10" s="189"/>
      <c r="K10" s="190"/>
      <c r="L10" s="191">
        <v>1014</v>
      </c>
      <c r="M10" s="188">
        <v>10</v>
      </c>
      <c r="N10" s="189">
        <v>1987</v>
      </c>
      <c r="O10" s="190">
        <v>993.5</v>
      </c>
      <c r="P10" s="206">
        <f t="shared" si="0"/>
        <v>33</v>
      </c>
    </row>
    <row r="11" spans="2:16" ht="14.25">
      <c r="B11">
        <v>7</v>
      </c>
      <c r="C11" s="186" t="s">
        <v>14</v>
      </c>
      <c r="D11" s="187"/>
      <c r="E11" s="188"/>
      <c r="F11" s="189"/>
      <c r="G11" s="190"/>
      <c r="H11" s="191"/>
      <c r="I11" s="188"/>
      <c r="J11" s="189">
        <v>1007</v>
      </c>
      <c r="K11" s="190">
        <v>11</v>
      </c>
      <c r="L11" s="191">
        <v>1006</v>
      </c>
      <c r="M11" s="188">
        <v>8</v>
      </c>
      <c r="N11" s="189">
        <f>SUM(D11+F11+H11+J11+L11)</f>
        <v>2013</v>
      </c>
      <c r="O11" s="190">
        <f>IF(N11&gt;0,AVERAGE(D11,F11,H11,J11,L11),0)</f>
        <v>1006.5</v>
      </c>
      <c r="P11" s="206">
        <f t="shared" si="0"/>
        <v>19</v>
      </c>
    </row>
    <row r="12" spans="2:16" ht="14.25">
      <c r="B12">
        <v>8</v>
      </c>
      <c r="C12" s="186" t="s">
        <v>22</v>
      </c>
      <c r="D12" s="187"/>
      <c r="E12" s="188"/>
      <c r="F12" s="189"/>
      <c r="G12" s="190"/>
      <c r="H12" s="191"/>
      <c r="I12" s="188"/>
      <c r="J12" s="189"/>
      <c r="K12" s="190"/>
      <c r="L12" s="191">
        <v>1019</v>
      </c>
      <c r="M12" s="188">
        <v>11</v>
      </c>
      <c r="N12" s="189">
        <f>SUM(D12+F12+H12+J12+L12)</f>
        <v>1019</v>
      </c>
      <c r="O12" s="190">
        <f>IF(N12&gt;0,AVERAGE(D12,F12,H12,J12,L12),0)</f>
        <v>1019</v>
      </c>
      <c r="P12" s="206">
        <f t="shared" si="0"/>
        <v>11</v>
      </c>
    </row>
    <row r="13" spans="2:16" ht="24.75">
      <c r="B13" s="290" t="s">
        <v>310</v>
      </c>
      <c r="C13" s="290"/>
      <c r="D13" s="291"/>
      <c r="E13" s="291"/>
      <c r="F13" s="291"/>
      <c r="G13" s="291"/>
      <c r="H13" s="291"/>
      <c r="I13" s="292"/>
      <c r="J13" s="292"/>
      <c r="K13" s="292"/>
      <c r="L13" s="292"/>
      <c r="M13" s="292"/>
      <c r="N13" s="292"/>
      <c r="O13" s="292"/>
      <c r="P13" s="292"/>
    </row>
    <row r="14" spans="2:8" ht="24.75">
      <c r="B14" s="180"/>
      <c r="C14" s="180"/>
      <c r="D14" s="123"/>
      <c r="E14" s="123"/>
      <c r="F14" s="123"/>
      <c r="G14" s="123"/>
      <c r="H14" s="123"/>
    </row>
    <row r="15" ht="13.5" thickBot="1"/>
    <row r="16" spans="2:18" ht="14.25">
      <c r="B16" s="181" t="s">
        <v>95</v>
      </c>
      <c r="C16" s="199" t="s">
        <v>0</v>
      </c>
      <c r="D16" s="2" t="s">
        <v>287</v>
      </c>
      <c r="E16" s="200" t="s">
        <v>288</v>
      </c>
      <c r="F16" s="184" t="s">
        <v>289</v>
      </c>
      <c r="G16" s="201" t="s">
        <v>290</v>
      </c>
      <c r="H16" s="2" t="s">
        <v>291</v>
      </c>
      <c r="I16" s="200" t="s">
        <v>292</v>
      </c>
      <c r="J16" s="184" t="s">
        <v>293</v>
      </c>
      <c r="K16" s="201" t="s">
        <v>294</v>
      </c>
      <c r="L16" s="2" t="s">
        <v>295</v>
      </c>
      <c r="M16" s="200" t="s">
        <v>296</v>
      </c>
      <c r="N16" s="184" t="s">
        <v>3</v>
      </c>
      <c r="O16" s="201" t="s">
        <v>297</v>
      </c>
      <c r="P16" s="243" t="s">
        <v>298</v>
      </c>
      <c r="Q16" s="201" t="s">
        <v>394</v>
      </c>
      <c r="R16" s="202" t="s">
        <v>395</v>
      </c>
    </row>
    <row r="17" spans="1:18" ht="14.25">
      <c r="A17">
        <v>1</v>
      </c>
      <c r="B17" s="186" t="s">
        <v>281</v>
      </c>
      <c r="C17" s="203" t="s">
        <v>68</v>
      </c>
      <c r="D17" s="189">
        <v>372</v>
      </c>
      <c r="E17" s="204">
        <v>30</v>
      </c>
      <c r="F17" s="191">
        <v>369</v>
      </c>
      <c r="G17" s="205">
        <v>30</v>
      </c>
      <c r="H17" s="189">
        <v>356</v>
      </c>
      <c r="I17" s="204">
        <v>30</v>
      </c>
      <c r="J17" s="191">
        <v>378</v>
      </c>
      <c r="K17" s="205">
        <v>30</v>
      </c>
      <c r="L17" s="189">
        <v>365</v>
      </c>
      <c r="M17" s="204">
        <v>30</v>
      </c>
      <c r="N17" s="191">
        <v>1840</v>
      </c>
      <c r="O17" s="190">
        <v>368</v>
      </c>
      <c r="P17" s="244">
        <v>150</v>
      </c>
      <c r="Q17" s="190">
        <v>30</v>
      </c>
      <c r="R17" s="192">
        <v>120</v>
      </c>
    </row>
    <row r="18" spans="1:18" ht="14.25">
      <c r="A18">
        <v>2</v>
      </c>
      <c r="B18" s="186" t="s">
        <v>255</v>
      </c>
      <c r="C18" s="203" t="s">
        <v>88</v>
      </c>
      <c r="D18" s="189"/>
      <c r="E18" s="204"/>
      <c r="F18" s="191">
        <v>355</v>
      </c>
      <c r="G18" s="205">
        <v>26</v>
      </c>
      <c r="H18" s="189">
        <v>355</v>
      </c>
      <c r="I18" s="204">
        <v>26</v>
      </c>
      <c r="J18" s="191">
        <v>344</v>
      </c>
      <c r="K18" s="205">
        <v>20</v>
      </c>
      <c r="L18" s="189">
        <v>362</v>
      </c>
      <c r="M18" s="204">
        <v>24</v>
      </c>
      <c r="N18" s="191">
        <v>1416</v>
      </c>
      <c r="O18" s="190">
        <v>354</v>
      </c>
      <c r="P18" s="244">
        <v>96</v>
      </c>
      <c r="Q18" s="190">
        <v>20</v>
      </c>
      <c r="R18" s="192">
        <v>96</v>
      </c>
    </row>
    <row r="19" spans="1:18" ht="14.25">
      <c r="A19">
        <v>3</v>
      </c>
      <c r="B19" s="186" t="s">
        <v>246</v>
      </c>
      <c r="C19" s="203" t="s">
        <v>52</v>
      </c>
      <c r="D19" s="189">
        <v>356</v>
      </c>
      <c r="E19" s="204">
        <v>22</v>
      </c>
      <c r="F19" s="191">
        <v>335</v>
      </c>
      <c r="G19" s="205">
        <v>16</v>
      </c>
      <c r="H19" s="189">
        <v>351</v>
      </c>
      <c r="I19" s="204">
        <v>21</v>
      </c>
      <c r="J19" s="191">
        <v>356</v>
      </c>
      <c r="K19" s="205">
        <v>24</v>
      </c>
      <c r="L19" s="189">
        <v>353</v>
      </c>
      <c r="M19" s="204">
        <v>21</v>
      </c>
      <c r="N19" s="191">
        <v>1751</v>
      </c>
      <c r="O19" s="190">
        <v>350.2</v>
      </c>
      <c r="P19" s="244">
        <v>104</v>
      </c>
      <c r="Q19" s="190">
        <v>16</v>
      </c>
      <c r="R19" s="192">
        <v>88</v>
      </c>
    </row>
    <row r="20" spans="1:18" ht="14.25">
      <c r="A20">
        <v>4</v>
      </c>
      <c r="B20" s="186" t="s">
        <v>241</v>
      </c>
      <c r="C20" s="203" t="s">
        <v>75</v>
      </c>
      <c r="D20" s="189">
        <v>345</v>
      </c>
      <c r="E20" s="204">
        <v>19</v>
      </c>
      <c r="F20" s="191">
        <v>355</v>
      </c>
      <c r="G20" s="205">
        <v>24</v>
      </c>
      <c r="H20" s="189">
        <v>343</v>
      </c>
      <c r="I20" s="204">
        <v>18</v>
      </c>
      <c r="J20" s="191">
        <v>369</v>
      </c>
      <c r="K20" s="205">
        <v>26</v>
      </c>
      <c r="L20" s="189">
        <v>347</v>
      </c>
      <c r="M20" s="204">
        <v>18</v>
      </c>
      <c r="N20" s="191">
        <v>1759</v>
      </c>
      <c r="O20" s="190">
        <v>351.8</v>
      </c>
      <c r="P20" s="244">
        <v>105</v>
      </c>
      <c r="Q20" s="190">
        <v>18</v>
      </c>
      <c r="R20" s="192">
        <v>87</v>
      </c>
    </row>
    <row r="21" spans="1:18" ht="14.25">
      <c r="A21">
        <v>5</v>
      </c>
      <c r="B21" s="186" t="s">
        <v>242</v>
      </c>
      <c r="C21" s="203" t="s">
        <v>75</v>
      </c>
      <c r="D21" s="189">
        <v>359</v>
      </c>
      <c r="E21" s="204">
        <v>26</v>
      </c>
      <c r="F21" s="191">
        <v>342</v>
      </c>
      <c r="G21" s="205">
        <v>19</v>
      </c>
      <c r="H21" s="189">
        <v>342</v>
      </c>
      <c r="I21" s="204">
        <v>17</v>
      </c>
      <c r="J21" s="191">
        <v>345</v>
      </c>
      <c r="K21" s="205">
        <v>21</v>
      </c>
      <c r="L21" s="189">
        <v>351</v>
      </c>
      <c r="M21" s="204">
        <v>20</v>
      </c>
      <c r="N21" s="191">
        <v>1739</v>
      </c>
      <c r="O21" s="190">
        <v>347.8</v>
      </c>
      <c r="P21" s="244">
        <v>103</v>
      </c>
      <c r="Q21" s="190">
        <v>17</v>
      </c>
      <c r="R21" s="192">
        <v>86</v>
      </c>
    </row>
    <row r="22" spans="1:18" ht="14.25">
      <c r="A22">
        <v>6</v>
      </c>
      <c r="B22" s="186" t="s">
        <v>283</v>
      </c>
      <c r="C22" s="203" t="s">
        <v>68</v>
      </c>
      <c r="D22" s="189">
        <v>357</v>
      </c>
      <c r="E22" s="204">
        <v>24</v>
      </c>
      <c r="F22" s="191">
        <v>352</v>
      </c>
      <c r="G22" s="205">
        <v>22</v>
      </c>
      <c r="H22" s="189">
        <v>352</v>
      </c>
      <c r="I22" s="204">
        <v>22</v>
      </c>
      <c r="J22" s="191">
        <v>342</v>
      </c>
      <c r="K22" s="205">
        <v>18</v>
      </c>
      <c r="L22" s="189">
        <v>322</v>
      </c>
      <c r="M22" s="204">
        <v>7</v>
      </c>
      <c r="N22" s="191">
        <v>1725</v>
      </c>
      <c r="O22" s="190">
        <v>345</v>
      </c>
      <c r="P22" s="244">
        <v>93</v>
      </c>
      <c r="Q22" s="190">
        <v>7</v>
      </c>
      <c r="R22" s="192">
        <v>86</v>
      </c>
    </row>
    <row r="23" spans="1:18" ht="14.25">
      <c r="A23">
        <v>7</v>
      </c>
      <c r="B23" s="186" t="s">
        <v>282</v>
      </c>
      <c r="C23" s="203" t="s">
        <v>68</v>
      </c>
      <c r="D23" s="189">
        <v>355</v>
      </c>
      <c r="E23" s="204">
        <v>21</v>
      </c>
      <c r="F23" s="191">
        <v>345</v>
      </c>
      <c r="G23" s="205">
        <v>21</v>
      </c>
      <c r="H23" s="189">
        <v>347</v>
      </c>
      <c r="I23" s="204">
        <v>19</v>
      </c>
      <c r="J23" s="191">
        <v>343</v>
      </c>
      <c r="K23" s="205">
        <v>19</v>
      </c>
      <c r="L23" s="189">
        <v>351</v>
      </c>
      <c r="M23" s="204">
        <v>19</v>
      </c>
      <c r="N23" s="191">
        <v>1741</v>
      </c>
      <c r="O23" s="190">
        <v>348.2</v>
      </c>
      <c r="P23" s="244">
        <v>99</v>
      </c>
      <c r="Q23" s="190">
        <v>19</v>
      </c>
      <c r="R23" s="192">
        <v>80</v>
      </c>
    </row>
    <row r="24" spans="1:18" ht="14.25">
      <c r="A24">
        <v>8</v>
      </c>
      <c r="B24" s="186" t="s">
        <v>244</v>
      </c>
      <c r="C24" s="203" t="s">
        <v>76</v>
      </c>
      <c r="D24" s="189"/>
      <c r="E24" s="204"/>
      <c r="F24" s="191">
        <v>341</v>
      </c>
      <c r="G24" s="205">
        <v>18</v>
      </c>
      <c r="H24" s="189">
        <v>350</v>
      </c>
      <c r="I24" s="204">
        <v>20</v>
      </c>
      <c r="J24" s="191">
        <v>350</v>
      </c>
      <c r="K24" s="205">
        <v>22</v>
      </c>
      <c r="L24" s="189">
        <v>343</v>
      </c>
      <c r="M24" s="204">
        <v>15</v>
      </c>
      <c r="N24" s="191">
        <v>1384</v>
      </c>
      <c r="O24" s="190">
        <v>346</v>
      </c>
      <c r="P24" s="244">
        <v>75</v>
      </c>
      <c r="Q24" s="190">
        <v>15</v>
      </c>
      <c r="R24" s="192">
        <v>75</v>
      </c>
    </row>
    <row r="25" spans="1:18" ht="14.25">
      <c r="A25">
        <v>9</v>
      </c>
      <c r="B25" s="186" t="s">
        <v>243</v>
      </c>
      <c r="C25" s="203" t="s">
        <v>75</v>
      </c>
      <c r="D25" s="189">
        <v>345</v>
      </c>
      <c r="E25" s="204">
        <v>18</v>
      </c>
      <c r="F25" s="191">
        <v>328</v>
      </c>
      <c r="G25" s="205">
        <v>11</v>
      </c>
      <c r="H25" s="189">
        <v>354</v>
      </c>
      <c r="I25" s="204">
        <v>24</v>
      </c>
      <c r="J25" s="191">
        <v>340</v>
      </c>
      <c r="K25" s="205">
        <v>16</v>
      </c>
      <c r="L25" s="189">
        <v>345</v>
      </c>
      <c r="M25" s="204">
        <v>17</v>
      </c>
      <c r="N25" s="191">
        <v>1712</v>
      </c>
      <c r="O25" s="190">
        <v>342.4</v>
      </c>
      <c r="P25" s="244">
        <v>86</v>
      </c>
      <c r="Q25" s="190">
        <v>11</v>
      </c>
      <c r="R25" s="192">
        <v>75</v>
      </c>
    </row>
    <row r="26" spans="1:18" ht="14.25">
      <c r="A26">
        <v>10</v>
      </c>
      <c r="B26" s="207" t="s">
        <v>248</v>
      </c>
      <c r="C26" s="208" t="s">
        <v>52</v>
      </c>
      <c r="D26" s="189">
        <v>334</v>
      </c>
      <c r="E26" s="204">
        <v>17</v>
      </c>
      <c r="F26" s="191">
        <v>335</v>
      </c>
      <c r="G26" s="205">
        <v>17</v>
      </c>
      <c r="H26" s="189">
        <v>331</v>
      </c>
      <c r="I26" s="204">
        <v>14</v>
      </c>
      <c r="J26" s="191">
        <v>304</v>
      </c>
      <c r="K26" s="205">
        <v>7</v>
      </c>
      <c r="L26" s="189">
        <v>344</v>
      </c>
      <c r="M26" s="204">
        <v>16</v>
      </c>
      <c r="N26" s="191">
        <v>1648</v>
      </c>
      <c r="O26" s="190">
        <v>329.6</v>
      </c>
      <c r="P26" s="244">
        <v>71</v>
      </c>
      <c r="Q26" s="190">
        <v>7</v>
      </c>
      <c r="R26" s="192">
        <v>64</v>
      </c>
    </row>
    <row r="27" spans="1:18" ht="14.25">
      <c r="A27">
        <v>11</v>
      </c>
      <c r="B27" s="186" t="s">
        <v>250</v>
      </c>
      <c r="C27" s="203" t="s">
        <v>89</v>
      </c>
      <c r="D27" s="189">
        <v>353</v>
      </c>
      <c r="E27" s="204">
        <v>20</v>
      </c>
      <c r="F27" s="191">
        <v>343</v>
      </c>
      <c r="G27" s="205">
        <v>20</v>
      </c>
      <c r="H27" s="189"/>
      <c r="I27" s="204"/>
      <c r="J27" s="191"/>
      <c r="K27" s="205"/>
      <c r="L27" s="189">
        <v>354</v>
      </c>
      <c r="M27" s="204">
        <v>22</v>
      </c>
      <c r="N27" s="191">
        <v>1050</v>
      </c>
      <c r="O27" s="190">
        <v>350</v>
      </c>
      <c r="P27" s="244">
        <v>62</v>
      </c>
      <c r="Q27" s="190">
        <v>20</v>
      </c>
      <c r="R27" s="192">
        <v>62</v>
      </c>
    </row>
    <row r="28" spans="1:18" ht="14.25">
      <c r="A28">
        <v>12</v>
      </c>
      <c r="B28" s="209" t="s">
        <v>245</v>
      </c>
      <c r="C28" s="210" t="s">
        <v>70</v>
      </c>
      <c r="D28" s="195"/>
      <c r="E28" s="211"/>
      <c r="F28" s="197">
        <v>331</v>
      </c>
      <c r="G28" s="212">
        <v>12</v>
      </c>
      <c r="H28" s="195">
        <v>340</v>
      </c>
      <c r="I28" s="211">
        <v>16</v>
      </c>
      <c r="J28" s="197">
        <v>341</v>
      </c>
      <c r="K28" s="212">
        <v>17</v>
      </c>
      <c r="L28" s="195">
        <v>337</v>
      </c>
      <c r="M28" s="211">
        <v>12</v>
      </c>
      <c r="N28" s="197">
        <v>1349</v>
      </c>
      <c r="O28" s="190">
        <v>337.25</v>
      </c>
      <c r="P28" s="245">
        <v>57</v>
      </c>
      <c r="Q28" s="190">
        <v>12</v>
      </c>
      <c r="R28" s="192">
        <v>57</v>
      </c>
    </row>
    <row r="29" spans="1:18" ht="14.25">
      <c r="A29">
        <v>13</v>
      </c>
      <c r="B29" s="186" t="s">
        <v>247</v>
      </c>
      <c r="C29" s="203" t="s">
        <v>52</v>
      </c>
      <c r="D29" s="189">
        <v>327</v>
      </c>
      <c r="E29" s="204">
        <v>16</v>
      </c>
      <c r="F29" s="191">
        <v>314</v>
      </c>
      <c r="G29" s="205">
        <v>6</v>
      </c>
      <c r="H29" s="189">
        <v>335</v>
      </c>
      <c r="I29" s="204">
        <v>15</v>
      </c>
      <c r="J29" s="191">
        <v>312</v>
      </c>
      <c r="K29" s="205">
        <v>8</v>
      </c>
      <c r="L29" s="189">
        <v>340</v>
      </c>
      <c r="M29" s="204">
        <v>13</v>
      </c>
      <c r="N29" s="191">
        <v>1628</v>
      </c>
      <c r="O29" s="190">
        <v>325.6</v>
      </c>
      <c r="P29" s="244">
        <v>58</v>
      </c>
      <c r="Q29" s="190">
        <v>6</v>
      </c>
      <c r="R29" s="192">
        <v>52</v>
      </c>
    </row>
    <row r="30" spans="1:18" ht="14.25">
      <c r="A30">
        <v>14</v>
      </c>
      <c r="B30" s="186" t="s">
        <v>210</v>
      </c>
      <c r="C30" s="203" t="s">
        <v>70</v>
      </c>
      <c r="D30" s="189"/>
      <c r="E30" s="204"/>
      <c r="F30" s="191">
        <v>334</v>
      </c>
      <c r="G30" s="205">
        <v>15</v>
      </c>
      <c r="H30" s="189">
        <v>323</v>
      </c>
      <c r="I30" s="204">
        <v>13</v>
      </c>
      <c r="J30" s="191">
        <v>322</v>
      </c>
      <c r="K30" s="205">
        <v>11</v>
      </c>
      <c r="L30" s="189">
        <v>329</v>
      </c>
      <c r="M30" s="204">
        <v>10</v>
      </c>
      <c r="N30" s="191">
        <v>1308</v>
      </c>
      <c r="O30" s="190">
        <v>327</v>
      </c>
      <c r="P30" s="244">
        <v>49</v>
      </c>
      <c r="Q30" s="190">
        <v>10</v>
      </c>
      <c r="R30" s="192">
        <v>49</v>
      </c>
    </row>
    <row r="31" spans="1:18" ht="14.25">
      <c r="A31">
        <v>15</v>
      </c>
      <c r="B31" s="186" t="s">
        <v>254</v>
      </c>
      <c r="C31" s="203" t="s">
        <v>43</v>
      </c>
      <c r="D31" s="189">
        <v>311</v>
      </c>
      <c r="E31" s="204">
        <v>13</v>
      </c>
      <c r="F31" s="191">
        <v>319</v>
      </c>
      <c r="G31" s="205">
        <v>7</v>
      </c>
      <c r="H31" s="189"/>
      <c r="I31" s="204"/>
      <c r="J31" s="191">
        <v>331</v>
      </c>
      <c r="K31" s="205">
        <v>14</v>
      </c>
      <c r="L31" s="189">
        <v>326</v>
      </c>
      <c r="M31" s="204">
        <v>8</v>
      </c>
      <c r="N31" s="191">
        <v>1287</v>
      </c>
      <c r="O31" s="190">
        <v>321.75</v>
      </c>
      <c r="P31" s="244">
        <v>42</v>
      </c>
      <c r="Q31" s="190">
        <v>7</v>
      </c>
      <c r="R31" s="192">
        <v>42</v>
      </c>
    </row>
    <row r="32" spans="1:18" ht="14.25">
      <c r="A32">
        <v>16</v>
      </c>
      <c r="B32" s="186" t="s">
        <v>251</v>
      </c>
      <c r="C32" s="203" t="s">
        <v>89</v>
      </c>
      <c r="D32" s="189">
        <v>320</v>
      </c>
      <c r="E32" s="204">
        <v>15</v>
      </c>
      <c r="F32" s="191">
        <v>334</v>
      </c>
      <c r="G32" s="205">
        <v>14</v>
      </c>
      <c r="H32" s="189"/>
      <c r="I32" s="204"/>
      <c r="J32" s="191"/>
      <c r="K32" s="205"/>
      <c r="L32" s="189">
        <v>331</v>
      </c>
      <c r="M32" s="204">
        <v>11</v>
      </c>
      <c r="N32" s="191">
        <v>985</v>
      </c>
      <c r="O32" s="190">
        <v>328.3333333333333</v>
      </c>
      <c r="P32" s="244">
        <v>40</v>
      </c>
      <c r="Q32" s="190">
        <v>11</v>
      </c>
      <c r="R32" s="192">
        <v>40</v>
      </c>
    </row>
    <row r="33" spans="1:18" ht="14.25">
      <c r="A33">
        <v>17</v>
      </c>
      <c r="B33" s="186" t="s">
        <v>249</v>
      </c>
      <c r="C33" s="203" t="s">
        <v>52</v>
      </c>
      <c r="D33" s="189">
        <v>312</v>
      </c>
      <c r="E33" s="204">
        <v>14</v>
      </c>
      <c r="F33" s="191">
        <v>326</v>
      </c>
      <c r="G33" s="205">
        <v>9</v>
      </c>
      <c r="H33" s="189"/>
      <c r="I33" s="204"/>
      <c r="J33" s="191">
        <v>334</v>
      </c>
      <c r="K33" s="205">
        <v>15</v>
      </c>
      <c r="L33" s="189"/>
      <c r="M33" s="204"/>
      <c r="N33" s="191">
        <v>972</v>
      </c>
      <c r="O33" s="190">
        <v>324</v>
      </c>
      <c r="P33" s="244">
        <v>38</v>
      </c>
      <c r="Q33" s="190">
        <v>9</v>
      </c>
      <c r="R33" s="192">
        <v>38</v>
      </c>
    </row>
    <row r="34" spans="1:18" ht="14.25">
      <c r="A34">
        <v>18</v>
      </c>
      <c r="B34" s="186" t="s">
        <v>252</v>
      </c>
      <c r="C34" s="203" t="s">
        <v>89</v>
      </c>
      <c r="D34" s="189">
        <v>304</v>
      </c>
      <c r="E34" s="204">
        <v>12</v>
      </c>
      <c r="F34" s="191">
        <v>333</v>
      </c>
      <c r="G34" s="205">
        <v>13</v>
      </c>
      <c r="H34" s="189"/>
      <c r="I34" s="204"/>
      <c r="J34" s="191"/>
      <c r="K34" s="205"/>
      <c r="L34" s="189">
        <v>329</v>
      </c>
      <c r="M34" s="204">
        <v>9</v>
      </c>
      <c r="N34" s="191">
        <v>966</v>
      </c>
      <c r="O34" s="190">
        <v>322</v>
      </c>
      <c r="P34" s="244">
        <v>34</v>
      </c>
      <c r="Q34" s="190">
        <v>9</v>
      </c>
      <c r="R34" s="192">
        <v>34</v>
      </c>
    </row>
    <row r="35" spans="1:18" ht="14.25">
      <c r="A35">
        <v>19</v>
      </c>
      <c r="B35" s="186" t="s">
        <v>253</v>
      </c>
      <c r="C35" s="203" t="s">
        <v>77</v>
      </c>
      <c r="D35" s="189"/>
      <c r="E35" s="204"/>
      <c r="F35" s="191">
        <v>327</v>
      </c>
      <c r="G35" s="205">
        <v>10</v>
      </c>
      <c r="H35" s="189">
        <v>321</v>
      </c>
      <c r="I35" s="204">
        <v>12</v>
      </c>
      <c r="J35" s="191">
        <v>313</v>
      </c>
      <c r="K35" s="205">
        <v>9</v>
      </c>
      <c r="L35" s="189"/>
      <c r="M35" s="204"/>
      <c r="N35" s="191">
        <v>961</v>
      </c>
      <c r="O35" s="190">
        <v>320.3333333333333</v>
      </c>
      <c r="P35" s="244">
        <v>31</v>
      </c>
      <c r="Q35" s="190">
        <v>9</v>
      </c>
      <c r="R35" s="192">
        <v>31</v>
      </c>
    </row>
    <row r="36" spans="1:18" ht="14.25">
      <c r="A36">
        <v>20</v>
      </c>
      <c r="B36" s="186" t="s">
        <v>422</v>
      </c>
      <c r="C36" s="203" t="s">
        <v>76</v>
      </c>
      <c r="D36" s="189"/>
      <c r="E36" s="204"/>
      <c r="F36" s="191"/>
      <c r="G36" s="205"/>
      <c r="H36" s="189"/>
      <c r="I36" s="204"/>
      <c r="J36" s="191"/>
      <c r="K36" s="205"/>
      <c r="L36" s="189">
        <v>362</v>
      </c>
      <c r="M36" s="204">
        <v>26</v>
      </c>
      <c r="N36" s="191">
        <v>362</v>
      </c>
      <c r="O36" s="190">
        <v>362</v>
      </c>
      <c r="P36" s="244">
        <v>26</v>
      </c>
      <c r="Q36" s="190">
        <v>26</v>
      </c>
      <c r="R36" s="192">
        <v>26</v>
      </c>
    </row>
    <row r="37" spans="1:18" ht="14.25">
      <c r="A37">
        <v>21</v>
      </c>
      <c r="B37" s="186" t="s">
        <v>329</v>
      </c>
      <c r="C37" s="203" t="s">
        <v>77</v>
      </c>
      <c r="D37" s="189"/>
      <c r="E37" s="204"/>
      <c r="F37" s="191">
        <v>322</v>
      </c>
      <c r="G37" s="205">
        <v>8</v>
      </c>
      <c r="H37" s="189"/>
      <c r="I37" s="204"/>
      <c r="J37" s="191">
        <v>331</v>
      </c>
      <c r="K37" s="205">
        <v>13</v>
      </c>
      <c r="L37" s="189"/>
      <c r="M37" s="204"/>
      <c r="N37" s="191">
        <v>653</v>
      </c>
      <c r="O37" s="190">
        <v>326.5</v>
      </c>
      <c r="P37" s="244">
        <v>21</v>
      </c>
      <c r="Q37" s="190">
        <v>8</v>
      </c>
      <c r="R37" s="192">
        <v>21</v>
      </c>
    </row>
    <row r="38" spans="1:18" ht="14.25">
      <c r="A38">
        <v>22</v>
      </c>
      <c r="B38" s="186" t="s">
        <v>423</v>
      </c>
      <c r="C38" s="203" t="s">
        <v>78</v>
      </c>
      <c r="D38" s="189"/>
      <c r="E38" s="204"/>
      <c r="F38" s="191"/>
      <c r="G38" s="205"/>
      <c r="H38" s="189"/>
      <c r="I38" s="204"/>
      <c r="J38" s="191"/>
      <c r="K38" s="205"/>
      <c r="L38" s="189">
        <v>342</v>
      </c>
      <c r="M38" s="204">
        <v>14</v>
      </c>
      <c r="N38" s="191">
        <v>342</v>
      </c>
      <c r="O38" s="190">
        <v>342</v>
      </c>
      <c r="P38" s="244">
        <v>14</v>
      </c>
      <c r="Q38" s="190">
        <v>14</v>
      </c>
      <c r="R38" s="192">
        <v>14</v>
      </c>
    </row>
    <row r="39" spans="1:18" ht="14.25">
      <c r="A39">
        <v>23</v>
      </c>
      <c r="B39" s="186" t="s">
        <v>223</v>
      </c>
      <c r="C39" s="203" t="s">
        <v>78</v>
      </c>
      <c r="D39" s="189"/>
      <c r="E39" s="204"/>
      <c r="F39" s="191"/>
      <c r="G39" s="205"/>
      <c r="H39" s="189"/>
      <c r="I39" s="204"/>
      <c r="J39" s="191">
        <v>330</v>
      </c>
      <c r="K39" s="205">
        <v>12</v>
      </c>
      <c r="L39" s="189"/>
      <c r="M39" s="204"/>
      <c r="N39" s="191">
        <v>330</v>
      </c>
      <c r="O39" s="190">
        <v>330</v>
      </c>
      <c r="P39" s="244">
        <v>12</v>
      </c>
      <c r="Q39" s="190">
        <v>12</v>
      </c>
      <c r="R39" s="192">
        <v>12</v>
      </c>
    </row>
    <row r="40" spans="1:18" ht="14.25">
      <c r="A40">
        <v>24</v>
      </c>
      <c r="B40" s="209" t="s">
        <v>364</v>
      </c>
      <c r="C40" s="210" t="s">
        <v>345</v>
      </c>
      <c r="D40" s="195"/>
      <c r="E40" s="211"/>
      <c r="F40" s="197"/>
      <c r="G40" s="212"/>
      <c r="H40" s="195"/>
      <c r="I40" s="211"/>
      <c r="J40" s="197">
        <v>316</v>
      </c>
      <c r="K40" s="212">
        <v>10</v>
      </c>
      <c r="L40" s="195"/>
      <c r="M40" s="211"/>
      <c r="N40" s="197">
        <v>316</v>
      </c>
      <c r="O40" s="190">
        <v>316</v>
      </c>
      <c r="P40" s="244">
        <v>10</v>
      </c>
      <c r="Q40" s="190">
        <v>10</v>
      </c>
      <c r="R40" s="192">
        <v>10</v>
      </c>
    </row>
    <row r="41" spans="1:18" ht="14.25">
      <c r="A41">
        <v>25</v>
      </c>
      <c r="B41" s="209" t="s">
        <v>365</v>
      </c>
      <c r="C41" s="210" t="s">
        <v>75</v>
      </c>
      <c r="D41" s="195"/>
      <c r="E41" s="211"/>
      <c r="F41" s="197">
        <v>289</v>
      </c>
      <c r="G41" s="212">
        <v>5</v>
      </c>
      <c r="H41" s="195"/>
      <c r="I41" s="211"/>
      <c r="J41" s="197"/>
      <c r="K41" s="212"/>
      <c r="L41" s="195"/>
      <c r="M41" s="211"/>
      <c r="N41" s="197">
        <v>289</v>
      </c>
      <c r="O41" s="196">
        <v>289</v>
      </c>
      <c r="P41" s="245">
        <v>5</v>
      </c>
      <c r="Q41" s="196">
        <v>5</v>
      </c>
      <c r="R41" s="198">
        <v>5</v>
      </c>
    </row>
    <row r="43" spans="2:16" ht="24.75">
      <c r="B43" s="290" t="s">
        <v>311</v>
      </c>
      <c r="C43" s="290"/>
      <c r="D43" s="291"/>
      <c r="E43" s="291"/>
      <c r="F43" s="291"/>
      <c r="G43" s="291"/>
      <c r="H43" s="291"/>
      <c r="I43" s="292"/>
      <c r="J43" s="292"/>
      <c r="K43" s="292"/>
      <c r="L43" s="292"/>
      <c r="M43" s="292"/>
      <c r="N43" s="292"/>
      <c r="O43" s="292"/>
      <c r="P43" s="292"/>
    </row>
    <row r="44" spans="2:8" ht="24.75">
      <c r="B44" s="180"/>
      <c r="C44" s="180"/>
      <c r="D44" s="123"/>
      <c r="E44" s="123"/>
      <c r="F44" s="123"/>
      <c r="G44" s="123"/>
      <c r="H44" s="123"/>
    </row>
    <row r="45" ht="13.5" thickBot="1"/>
    <row r="46" spans="2:18" ht="14.25">
      <c r="B46" s="181" t="s">
        <v>95</v>
      </c>
      <c r="C46" s="199" t="s">
        <v>0</v>
      </c>
      <c r="D46" s="2" t="s">
        <v>287</v>
      </c>
      <c r="E46" s="200" t="s">
        <v>288</v>
      </c>
      <c r="F46" s="184" t="s">
        <v>289</v>
      </c>
      <c r="G46" s="201" t="s">
        <v>290</v>
      </c>
      <c r="H46" s="2" t="s">
        <v>291</v>
      </c>
      <c r="I46" s="200" t="s">
        <v>292</v>
      </c>
      <c r="J46" s="184" t="s">
        <v>293</v>
      </c>
      <c r="K46" s="201" t="s">
        <v>294</v>
      </c>
      <c r="L46" s="2" t="s">
        <v>295</v>
      </c>
      <c r="M46" s="200" t="s">
        <v>296</v>
      </c>
      <c r="N46" s="184" t="s">
        <v>3</v>
      </c>
      <c r="O46" s="201" t="s">
        <v>297</v>
      </c>
      <c r="P46" s="243" t="s">
        <v>298</v>
      </c>
      <c r="Q46" s="201" t="s">
        <v>394</v>
      </c>
      <c r="R46" s="202" t="s">
        <v>395</v>
      </c>
    </row>
    <row r="47" spans="1:18" ht="14.25">
      <c r="A47">
        <v>1</v>
      </c>
      <c r="B47" s="186" t="s">
        <v>264</v>
      </c>
      <c r="C47" s="203" t="s">
        <v>75</v>
      </c>
      <c r="D47" s="189">
        <v>367</v>
      </c>
      <c r="E47" s="204">
        <v>30</v>
      </c>
      <c r="F47" s="191">
        <v>360</v>
      </c>
      <c r="G47" s="205">
        <v>24</v>
      </c>
      <c r="H47" s="189">
        <v>360</v>
      </c>
      <c r="I47" s="204">
        <v>30</v>
      </c>
      <c r="J47" s="191">
        <v>359</v>
      </c>
      <c r="K47" s="205">
        <v>24</v>
      </c>
      <c r="L47" s="189">
        <v>359</v>
      </c>
      <c r="M47" s="204">
        <v>26</v>
      </c>
      <c r="N47" s="191">
        <v>1805</v>
      </c>
      <c r="O47" s="190">
        <v>361</v>
      </c>
      <c r="P47" s="244">
        <v>134</v>
      </c>
      <c r="Q47" s="190">
        <v>24</v>
      </c>
      <c r="R47" s="192">
        <v>110</v>
      </c>
    </row>
    <row r="48" spans="1:18" ht="14.25">
      <c r="A48">
        <v>2</v>
      </c>
      <c r="B48" s="186" t="s">
        <v>261</v>
      </c>
      <c r="C48" s="203" t="s">
        <v>88</v>
      </c>
      <c r="D48" s="189"/>
      <c r="E48" s="204"/>
      <c r="F48" s="191">
        <v>374</v>
      </c>
      <c r="G48" s="205">
        <v>30</v>
      </c>
      <c r="H48" s="189">
        <v>359</v>
      </c>
      <c r="I48" s="204">
        <v>26</v>
      </c>
      <c r="J48" s="191">
        <v>367</v>
      </c>
      <c r="K48" s="205">
        <v>30</v>
      </c>
      <c r="L48" s="189">
        <v>358</v>
      </c>
      <c r="M48" s="204">
        <v>24</v>
      </c>
      <c r="N48" s="191">
        <v>1458</v>
      </c>
      <c r="O48" s="190">
        <v>364.5</v>
      </c>
      <c r="P48" s="244">
        <v>110</v>
      </c>
      <c r="Q48" s="190">
        <v>24</v>
      </c>
      <c r="R48" s="192">
        <v>110</v>
      </c>
    </row>
    <row r="49" spans="1:18" ht="14.25">
      <c r="A49">
        <v>3</v>
      </c>
      <c r="B49" s="186" t="s">
        <v>260</v>
      </c>
      <c r="C49" s="203" t="s">
        <v>87</v>
      </c>
      <c r="D49" s="189">
        <v>363</v>
      </c>
      <c r="E49" s="204">
        <v>26</v>
      </c>
      <c r="F49" s="191">
        <v>351</v>
      </c>
      <c r="G49" s="205">
        <v>22</v>
      </c>
      <c r="H49" s="189">
        <v>355</v>
      </c>
      <c r="I49" s="204">
        <v>24</v>
      </c>
      <c r="J49" s="191">
        <v>354</v>
      </c>
      <c r="K49" s="205">
        <v>22</v>
      </c>
      <c r="L49" s="189">
        <v>368</v>
      </c>
      <c r="M49" s="204">
        <v>30</v>
      </c>
      <c r="N49" s="191">
        <v>1791</v>
      </c>
      <c r="O49" s="190">
        <v>358.2</v>
      </c>
      <c r="P49" s="244">
        <v>124</v>
      </c>
      <c r="Q49" s="190">
        <v>22</v>
      </c>
      <c r="R49" s="192">
        <v>102</v>
      </c>
    </row>
    <row r="50" spans="1:18" ht="14.25">
      <c r="A50">
        <v>4</v>
      </c>
      <c r="B50" s="186" t="s">
        <v>257</v>
      </c>
      <c r="C50" s="203" t="s">
        <v>70</v>
      </c>
      <c r="D50" s="189"/>
      <c r="E50" s="204"/>
      <c r="F50" s="191">
        <v>363</v>
      </c>
      <c r="G50" s="205">
        <v>26</v>
      </c>
      <c r="H50" s="189">
        <v>339</v>
      </c>
      <c r="I50" s="204">
        <v>21</v>
      </c>
      <c r="J50" s="191">
        <v>365</v>
      </c>
      <c r="K50" s="205">
        <v>26</v>
      </c>
      <c r="L50" s="189">
        <v>356</v>
      </c>
      <c r="M50" s="204">
        <v>22</v>
      </c>
      <c r="N50" s="191">
        <v>1423</v>
      </c>
      <c r="O50" s="190">
        <v>355.75</v>
      </c>
      <c r="P50" s="244">
        <v>95</v>
      </c>
      <c r="Q50" s="190">
        <v>21</v>
      </c>
      <c r="R50" s="192">
        <v>95</v>
      </c>
    </row>
    <row r="51" spans="1:18" ht="14.25">
      <c r="A51">
        <v>5</v>
      </c>
      <c r="B51" s="186" t="s">
        <v>258</v>
      </c>
      <c r="C51" s="203" t="s">
        <v>44</v>
      </c>
      <c r="D51" s="189">
        <v>334</v>
      </c>
      <c r="E51" s="204">
        <v>24</v>
      </c>
      <c r="F51" s="191">
        <v>348</v>
      </c>
      <c r="G51" s="205">
        <v>21</v>
      </c>
      <c r="H51" s="189">
        <v>332</v>
      </c>
      <c r="I51" s="204">
        <v>18</v>
      </c>
      <c r="J51" s="191"/>
      <c r="K51" s="205"/>
      <c r="L51" s="189">
        <v>342</v>
      </c>
      <c r="M51" s="204">
        <v>18</v>
      </c>
      <c r="N51" s="191">
        <v>1356</v>
      </c>
      <c r="O51" s="190">
        <v>339</v>
      </c>
      <c r="P51" s="244">
        <v>81</v>
      </c>
      <c r="Q51" s="190">
        <v>18</v>
      </c>
      <c r="R51" s="192">
        <v>81</v>
      </c>
    </row>
    <row r="52" spans="1:18" ht="14.25">
      <c r="A52">
        <v>6</v>
      </c>
      <c r="B52" s="186" t="s">
        <v>328</v>
      </c>
      <c r="C52" s="203" t="s">
        <v>75</v>
      </c>
      <c r="D52" s="189">
        <v>314</v>
      </c>
      <c r="E52" s="204">
        <v>22</v>
      </c>
      <c r="F52" s="191"/>
      <c r="G52" s="205"/>
      <c r="H52" s="189">
        <v>343</v>
      </c>
      <c r="I52" s="204">
        <v>22</v>
      </c>
      <c r="J52" s="191">
        <v>321</v>
      </c>
      <c r="K52" s="205">
        <v>17</v>
      </c>
      <c r="L52" s="189">
        <v>345</v>
      </c>
      <c r="M52" s="204">
        <v>19</v>
      </c>
      <c r="N52" s="191">
        <v>1323</v>
      </c>
      <c r="O52" s="190">
        <v>330.75</v>
      </c>
      <c r="P52" s="244">
        <v>80</v>
      </c>
      <c r="Q52" s="190">
        <v>17</v>
      </c>
      <c r="R52" s="192">
        <v>80</v>
      </c>
    </row>
    <row r="53" spans="1:18" ht="14.25">
      <c r="A53">
        <v>7</v>
      </c>
      <c r="B53" s="207" t="s">
        <v>371</v>
      </c>
      <c r="C53" s="208" t="s">
        <v>75</v>
      </c>
      <c r="D53" s="189"/>
      <c r="E53" s="204"/>
      <c r="F53" s="191">
        <v>313</v>
      </c>
      <c r="G53" s="205">
        <v>18</v>
      </c>
      <c r="H53" s="189">
        <v>322</v>
      </c>
      <c r="I53" s="204">
        <v>17</v>
      </c>
      <c r="J53" s="191">
        <v>340</v>
      </c>
      <c r="K53" s="205">
        <v>20</v>
      </c>
      <c r="L53" s="189">
        <v>355</v>
      </c>
      <c r="M53" s="204">
        <v>21</v>
      </c>
      <c r="N53" s="191">
        <v>1330</v>
      </c>
      <c r="O53" s="190">
        <v>332.5</v>
      </c>
      <c r="P53" s="244">
        <v>76</v>
      </c>
      <c r="Q53" s="190">
        <v>17</v>
      </c>
      <c r="R53" s="192">
        <v>76</v>
      </c>
    </row>
    <row r="54" spans="1:18" ht="14.25">
      <c r="A54">
        <v>8</v>
      </c>
      <c r="B54" s="186" t="s">
        <v>259</v>
      </c>
      <c r="C54" s="203" t="s">
        <v>78</v>
      </c>
      <c r="D54" s="189"/>
      <c r="E54" s="204"/>
      <c r="F54" s="191">
        <v>336</v>
      </c>
      <c r="G54" s="205">
        <v>20</v>
      </c>
      <c r="H54" s="189">
        <v>338</v>
      </c>
      <c r="I54" s="204">
        <v>20</v>
      </c>
      <c r="J54" s="191">
        <v>345</v>
      </c>
      <c r="K54" s="205">
        <v>21</v>
      </c>
      <c r="L54" s="189">
        <v>324</v>
      </c>
      <c r="M54" s="204">
        <v>14</v>
      </c>
      <c r="N54" s="191">
        <v>1343</v>
      </c>
      <c r="O54" s="190">
        <v>335.75</v>
      </c>
      <c r="P54" s="244">
        <v>75</v>
      </c>
      <c r="Q54" s="190">
        <v>14</v>
      </c>
      <c r="R54" s="192">
        <v>75</v>
      </c>
    </row>
    <row r="55" spans="1:18" ht="14.25">
      <c r="A55">
        <v>9</v>
      </c>
      <c r="B55" s="186" t="s">
        <v>349</v>
      </c>
      <c r="C55" s="203" t="s">
        <v>88</v>
      </c>
      <c r="D55" s="189"/>
      <c r="E55" s="204"/>
      <c r="F55" s="191"/>
      <c r="G55" s="205"/>
      <c r="H55" s="189">
        <v>336</v>
      </c>
      <c r="I55" s="204">
        <v>19</v>
      </c>
      <c r="J55" s="191">
        <v>334</v>
      </c>
      <c r="K55" s="205">
        <v>19</v>
      </c>
      <c r="L55" s="189">
        <v>324</v>
      </c>
      <c r="M55" s="204">
        <v>15</v>
      </c>
      <c r="N55" s="191">
        <v>994</v>
      </c>
      <c r="O55" s="190">
        <v>331.3333333333333</v>
      </c>
      <c r="P55" s="244">
        <v>53</v>
      </c>
      <c r="Q55" s="190">
        <v>15</v>
      </c>
      <c r="R55" s="192">
        <v>53</v>
      </c>
    </row>
    <row r="56" spans="1:18" ht="14.25">
      <c r="A56">
        <v>10</v>
      </c>
      <c r="B56" s="186" t="s">
        <v>262</v>
      </c>
      <c r="C56" s="203" t="s">
        <v>88</v>
      </c>
      <c r="D56" s="189"/>
      <c r="E56" s="204"/>
      <c r="F56" s="191">
        <v>312</v>
      </c>
      <c r="G56" s="205">
        <v>17</v>
      </c>
      <c r="H56" s="189"/>
      <c r="I56" s="204"/>
      <c r="J56" s="191">
        <v>310</v>
      </c>
      <c r="K56" s="205">
        <v>16</v>
      </c>
      <c r="L56" s="189">
        <v>330</v>
      </c>
      <c r="M56" s="204">
        <v>16</v>
      </c>
      <c r="N56" s="191">
        <v>952</v>
      </c>
      <c r="O56" s="190">
        <v>317.3333333333333</v>
      </c>
      <c r="P56" s="244">
        <v>49</v>
      </c>
      <c r="Q56" s="190">
        <v>16</v>
      </c>
      <c r="R56" s="192">
        <v>49</v>
      </c>
    </row>
    <row r="57" spans="1:18" ht="14.25">
      <c r="A57">
        <v>11</v>
      </c>
      <c r="B57" s="186" t="s">
        <v>366</v>
      </c>
      <c r="C57" s="203" t="s">
        <v>78</v>
      </c>
      <c r="D57" s="189"/>
      <c r="E57" s="204"/>
      <c r="F57" s="191"/>
      <c r="G57" s="205"/>
      <c r="H57" s="189"/>
      <c r="I57" s="204"/>
      <c r="J57" s="191">
        <v>332</v>
      </c>
      <c r="K57" s="205">
        <v>18</v>
      </c>
      <c r="L57" s="189">
        <v>340</v>
      </c>
      <c r="M57" s="204">
        <v>17</v>
      </c>
      <c r="N57" s="191">
        <v>672</v>
      </c>
      <c r="O57" s="190">
        <v>336</v>
      </c>
      <c r="P57" s="244">
        <v>35</v>
      </c>
      <c r="Q57" s="190">
        <v>17</v>
      </c>
      <c r="R57" s="192">
        <v>35</v>
      </c>
    </row>
    <row r="58" spans="1:18" ht="14.25">
      <c r="A58">
        <v>12</v>
      </c>
      <c r="B58" s="209" t="s">
        <v>426</v>
      </c>
      <c r="C58" s="210" t="s">
        <v>72</v>
      </c>
      <c r="D58" s="195"/>
      <c r="E58" s="211"/>
      <c r="F58" s="197"/>
      <c r="G58" s="212"/>
      <c r="H58" s="195"/>
      <c r="I58" s="211"/>
      <c r="J58" s="197"/>
      <c r="K58" s="212"/>
      <c r="L58" s="195">
        <v>350</v>
      </c>
      <c r="M58" s="211">
        <v>20</v>
      </c>
      <c r="N58" s="197">
        <v>350</v>
      </c>
      <c r="O58" s="190">
        <v>350</v>
      </c>
      <c r="P58" s="245">
        <v>20</v>
      </c>
      <c r="Q58" s="190">
        <v>20</v>
      </c>
      <c r="R58" s="192">
        <v>20</v>
      </c>
    </row>
    <row r="59" spans="1:18" ht="14.25">
      <c r="A59">
        <v>13</v>
      </c>
      <c r="B59" s="186" t="s">
        <v>256</v>
      </c>
      <c r="C59" s="203" t="s">
        <v>53</v>
      </c>
      <c r="D59" s="189"/>
      <c r="E59" s="204"/>
      <c r="F59" s="191">
        <v>325</v>
      </c>
      <c r="G59" s="205">
        <v>19</v>
      </c>
      <c r="H59" s="189"/>
      <c r="I59" s="204"/>
      <c r="J59" s="191"/>
      <c r="K59" s="205"/>
      <c r="L59" s="189"/>
      <c r="M59" s="204"/>
      <c r="N59" s="191">
        <v>325</v>
      </c>
      <c r="O59" s="190">
        <v>325</v>
      </c>
      <c r="P59" s="244">
        <v>19</v>
      </c>
      <c r="Q59" s="190">
        <v>19</v>
      </c>
      <c r="R59" s="192">
        <v>19</v>
      </c>
    </row>
    <row r="60" spans="1:18" ht="14.25">
      <c r="A60">
        <v>14</v>
      </c>
      <c r="B60" s="186" t="s">
        <v>363</v>
      </c>
      <c r="C60" s="203" t="s">
        <v>75</v>
      </c>
      <c r="D60" s="189"/>
      <c r="E60" s="204"/>
      <c r="F60" s="191"/>
      <c r="G60" s="205"/>
      <c r="H60" s="189"/>
      <c r="I60" s="204"/>
      <c r="J60" s="191">
        <v>244</v>
      </c>
      <c r="K60" s="205">
        <v>15</v>
      </c>
      <c r="L60" s="189"/>
      <c r="M60" s="204"/>
      <c r="N60" s="191">
        <v>244</v>
      </c>
      <c r="O60" s="190">
        <v>244</v>
      </c>
      <c r="P60" s="244">
        <v>15</v>
      </c>
      <c r="Q60" s="190">
        <v>15</v>
      </c>
      <c r="R60" s="192">
        <v>15</v>
      </c>
    </row>
    <row r="61" spans="1:18" ht="14.25">
      <c r="A61">
        <v>15</v>
      </c>
      <c r="B61" s="186" t="s">
        <v>427</v>
      </c>
      <c r="C61" s="203" t="s">
        <v>75</v>
      </c>
      <c r="D61" s="189"/>
      <c r="E61" s="204"/>
      <c r="F61" s="191"/>
      <c r="G61" s="205"/>
      <c r="H61" s="189"/>
      <c r="I61" s="204"/>
      <c r="J61" s="191"/>
      <c r="K61" s="205"/>
      <c r="L61" s="189">
        <v>305</v>
      </c>
      <c r="M61" s="204">
        <v>13</v>
      </c>
      <c r="N61" s="191">
        <v>305</v>
      </c>
      <c r="O61" s="190">
        <v>305</v>
      </c>
      <c r="P61" s="244">
        <v>13</v>
      </c>
      <c r="Q61" s="190">
        <v>13</v>
      </c>
      <c r="R61" s="192">
        <v>13</v>
      </c>
    </row>
  </sheetData>
  <sheetProtection/>
  <mergeCells count="3">
    <mergeCell ref="C1:P1"/>
    <mergeCell ref="B13:P13"/>
    <mergeCell ref="B43:P43"/>
  </mergeCells>
  <printOptions/>
  <pageMargins left="0.75" right="0.75" top="0.19" bottom="0.27" header="0" footer="0"/>
  <pageSetup fitToHeight="1" fitToWidth="1" horizontalDpi="600" verticalDpi="6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6.00390625" style="0" customWidth="1"/>
    <col min="8" max="8" width="26.25390625" style="0" bestFit="1" customWidth="1"/>
    <col min="14" max="14" width="35.625" style="0" bestFit="1" customWidth="1"/>
    <col min="15" max="15" width="12.125" style="0" customWidth="1"/>
  </cols>
  <sheetData>
    <row r="1" spans="2:14" ht="15.75">
      <c r="B1" s="252" t="s">
        <v>429</v>
      </c>
      <c r="H1" s="252" t="s">
        <v>430</v>
      </c>
      <c r="N1" s="252" t="s">
        <v>431</v>
      </c>
    </row>
    <row r="2" ht="13.5" thickBot="1"/>
    <row r="3" spans="2:17" ht="12.75">
      <c r="B3" s="253"/>
      <c r="C3" s="254" t="s">
        <v>432</v>
      </c>
      <c r="D3" s="254" t="s">
        <v>433</v>
      </c>
      <c r="E3" s="254" t="s">
        <v>434</v>
      </c>
      <c r="F3" s="255" t="s">
        <v>435</v>
      </c>
      <c r="G3" s="256"/>
      <c r="H3" s="257"/>
      <c r="I3" s="258" t="s">
        <v>432</v>
      </c>
      <c r="J3" s="258" t="s">
        <v>433</v>
      </c>
      <c r="K3" s="258" t="s">
        <v>434</v>
      </c>
      <c r="L3" s="259" t="s">
        <v>435</v>
      </c>
      <c r="N3" s="257"/>
      <c r="O3" s="260" t="s">
        <v>436</v>
      </c>
      <c r="P3" s="260" t="s">
        <v>437</v>
      </c>
      <c r="Q3" s="261" t="s">
        <v>435</v>
      </c>
    </row>
    <row r="4" spans="1:17" ht="12.75">
      <c r="A4">
        <v>1</v>
      </c>
      <c r="B4" s="262" t="s">
        <v>438</v>
      </c>
      <c r="C4" s="263">
        <v>10</v>
      </c>
      <c r="D4" s="263">
        <v>30</v>
      </c>
      <c r="E4" s="263">
        <v>14</v>
      </c>
      <c r="F4" s="264">
        <f aca="true" t="shared" si="0" ref="F4:F39">SUM(C4:E4)</f>
        <v>54</v>
      </c>
      <c r="G4" s="265">
        <v>1</v>
      </c>
      <c r="H4" s="266" t="s">
        <v>439</v>
      </c>
      <c r="I4" s="263">
        <v>30</v>
      </c>
      <c r="J4" s="263">
        <v>17</v>
      </c>
      <c r="K4" s="263">
        <v>26</v>
      </c>
      <c r="L4" s="264">
        <f aca="true" t="shared" si="1" ref="L4:L29">SUM(I4:K4)</f>
        <v>73</v>
      </c>
      <c r="M4" s="265">
        <v>1</v>
      </c>
      <c r="N4" s="267" t="s">
        <v>438</v>
      </c>
      <c r="O4" s="263">
        <v>54</v>
      </c>
      <c r="P4" s="263">
        <v>40</v>
      </c>
      <c r="Q4" s="264">
        <f aca="true" t="shared" si="2" ref="Q4:Q35">SUM(O4:P4)</f>
        <v>94</v>
      </c>
    </row>
    <row r="5" spans="1:17" ht="12.75">
      <c r="A5">
        <v>2</v>
      </c>
      <c r="B5" s="268" t="s">
        <v>440</v>
      </c>
      <c r="C5" s="263">
        <v>30</v>
      </c>
      <c r="D5" s="263">
        <v>23</v>
      </c>
      <c r="E5" s="263"/>
      <c r="F5" s="264">
        <f t="shared" si="0"/>
        <v>53</v>
      </c>
      <c r="G5" s="256">
        <v>2</v>
      </c>
      <c r="H5" s="266" t="s">
        <v>441</v>
      </c>
      <c r="I5" s="263">
        <v>14</v>
      </c>
      <c r="J5" s="263">
        <v>26</v>
      </c>
      <c r="K5" s="263">
        <v>23</v>
      </c>
      <c r="L5" s="264">
        <f t="shared" si="1"/>
        <v>63</v>
      </c>
      <c r="M5" s="265">
        <v>2</v>
      </c>
      <c r="N5" s="269" t="s">
        <v>442</v>
      </c>
      <c r="O5" s="263">
        <v>40</v>
      </c>
      <c r="P5" s="263">
        <v>46</v>
      </c>
      <c r="Q5" s="264">
        <f t="shared" si="2"/>
        <v>86</v>
      </c>
    </row>
    <row r="6" spans="1:17" ht="12.75">
      <c r="A6">
        <v>3</v>
      </c>
      <c r="B6" s="268" t="s">
        <v>443</v>
      </c>
      <c r="C6" s="263">
        <v>23</v>
      </c>
      <c r="D6" s="263"/>
      <c r="E6" s="263">
        <v>23</v>
      </c>
      <c r="F6" s="264">
        <f t="shared" si="0"/>
        <v>46</v>
      </c>
      <c r="G6" s="265">
        <v>3</v>
      </c>
      <c r="H6" s="266" t="s">
        <v>442</v>
      </c>
      <c r="I6" s="263">
        <v>16</v>
      </c>
      <c r="J6" s="263"/>
      <c r="K6" s="263">
        <v>30</v>
      </c>
      <c r="L6" s="264">
        <f t="shared" si="1"/>
        <v>46</v>
      </c>
      <c r="M6" s="256">
        <v>3</v>
      </c>
      <c r="N6" s="269" t="s">
        <v>441</v>
      </c>
      <c r="O6" s="263">
        <v>13</v>
      </c>
      <c r="P6" s="263">
        <v>63</v>
      </c>
      <c r="Q6" s="264">
        <f t="shared" si="2"/>
        <v>76</v>
      </c>
    </row>
    <row r="7" spans="1:17" ht="12.75">
      <c r="A7">
        <v>4</v>
      </c>
      <c r="B7" s="268" t="s">
        <v>444</v>
      </c>
      <c r="C7" s="263">
        <v>20</v>
      </c>
      <c r="D7" s="263"/>
      <c r="E7" s="263">
        <v>26</v>
      </c>
      <c r="F7" s="264">
        <f t="shared" si="0"/>
        <v>46</v>
      </c>
      <c r="G7" s="256">
        <v>4</v>
      </c>
      <c r="H7" s="266" t="s">
        <v>445</v>
      </c>
      <c r="I7" s="263">
        <v>21</v>
      </c>
      <c r="J7" s="263"/>
      <c r="K7" s="263">
        <v>21</v>
      </c>
      <c r="L7" s="264">
        <f t="shared" si="1"/>
        <v>42</v>
      </c>
      <c r="M7" s="265">
        <v>4</v>
      </c>
      <c r="N7" s="270" t="s">
        <v>439</v>
      </c>
      <c r="O7" s="263"/>
      <c r="P7" s="263">
        <v>73</v>
      </c>
      <c r="Q7" s="264">
        <f t="shared" si="2"/>
        <v>73</v>
      </c>
    </row>
    <row r="8" spans="1:17" ht="12.75">
      <c r="A8">
        <v>5</v>
      </c>
      <c r="B8" s="268" t="s">
        <v>442</v>
      </c>
      <c r="C8" s="263">
        <v>26</v>
      </c>
      <c r="D8" s="263">
        <v>14</v>
      </c>
      <c r="E8" s="263"/>
      <c r="F8" s="264">
        <f t="shared" si="0"/>
        <v>40</v>
      </c>
      <c r="G8" s="265">
        <v>5</v>
      </c>
      <c r="H8" s="266" t="s">
        <v>446</v>
      </c>
      <c r="I8" s="263">
        <v>19</v>
      </c>
      <c r="J8" s="263">
        <v>21</v>
      </c>
      <c r="K8" s="263"/>
      <c r="L8" s="264">
        <f t="shared" si="1"/>
        <v>40</v>
      </c>
      <c r="M8" s="265">
        <v>5</v>
      </c>
      <c r="N8" s="269" t="s">
        <v>440</v>
      </c>
      <c r="O8" s="263">
        <v>53</v>
      </c>
      <c r="P8" s="263">
        <v>17</v>
      </c>
      <c r="Q8" s="264">
        <f t="shared" si="2"/>
        <v>70</v>
      </c>
    </row>
    <row r="9" spans="1:17" ht="12.75">
      <c r="A9">
        <v>6</v>
      </c>
      <c r="B9" s="262" t="s">
        <v>447</v>
      </c>
      <c r="C9" s="263">
        <v>7</v>
      </c>
      <c r="D9" s="263"/>
      <c r="E9" s="263">
        <v>30</v>
      </c>
      <c r="F9" s="264">
        <f t="shared" si="0"/>
        <v>37</v>
      </c>
      <c r="G9" s="256">
        <v>6</v>
      </c>
      <c r="H9" s="271" t="s">
        <v>438</v>
      </c>
      <c r="I9" s="263">
        <v>3</v>
      </c>
      <c r="J9" s="263">
        <v>18</v>
      </c>
      <c r="K9" s="263">
        <v>19</v>
      </c>
      <c r="L9" s="264">
        <f t="shared" si="1"/>
        <v>40</v>
      </c>
      <c r="M9" s="256">
        <v>6</v>
      </c>
      <c r="N9" s="269" t="s">
        <v>445</v>
      </c>
      <c r="O9" s="263">
        <v>19</v>
      </c>
      <c r="P9" s="263">
        <v>42</v>
      </c>
      <c r="Q9" s="264">
        <f t="shared" si="2"/>
        <v>61</v>
      </c>
    </row>
    <row r="10" spans="1:17" ht="12.75">
      <c r="A10">
        <v>7</v>
      </c>
      <c r="B10" s="262" t="s">
        <v>448</v>
      </c>
      <c r="C10" s="263">
        <v>12</v>
      </c>
      <c r="D10" s="263"/>
      <c r="E10" s="263">
        <v>20</v>
      </c>
      <c r="F10" s="264">
        <f t="shared" si="0"/>
        <v>32</v>
      </c>
      <c r="G10" s="265">
        <v>7</v>
      </c>
      <c r="H10" s="271" t="s">
        <v>449</v>
      </c>
      <c r="I10" s="263">
        <v>4</v>
      </c>
      <c r="J10" s="263">
        <v>30</v>
      </c>
      <c r="K10" s="263"/>
      <c r="L10" s="264">
        <f t="shared" si="1"/>
        <v>34</v>
      </c>
      <c r="M10" s="265">
        <v>7</v>
      </c>
      <c r="N10" s="269" t="s">
        <v>443</v>
      </c>
      <c r="O10" s="263">
        <v>46</v>
      </c>
      <c r="P10" s="263">
        <v>10</v>
      </c>
      <c r="Q10" s="264">
        <f t="shared" si="2"/>
        <v>56</v>
      </c>
    </row>
    <row r="11" spans="1:17" ht="12.75">
      <c r="A11">
        <v>8</v>
      </c>
      <c r="B11" s="262" t="s">
        <v>450</v>
      </c>
      <c r="C11" s="263">
        <v>9</v>
      </c>
      <c r="D11" s="263"/>
      <c r="E11" s="263">
        <v>21</v>
      </c>
      <c r="F11" s="264">
        <f t="shared" si="0"/>
        <v>30</v>
      </c>
      <c r="G11" s="256">
        <v>8</v>
      </c>
      <c r="H11" s="272" t="s">
        <v>451</v>
      </c>
      <c r="I11" s="263">
        <v>7</v>
      </c>
      <c r="J11" s="263"/>
      <c r="K11" s="263">
        <v>20</v>
      </c>
      <c r="L11" s="264">
        <f t="shared" si="1"/>
        <v>27</v>
      </c>
      <c r="M11" s="265">
        <v>8</v>
      </c>
      <c r="N11" s="269" t="s">
        <v>449</v>
      </c>
      <c r="O11" s="263">
        <v>15</v>
      </c>
      <c r="P11" s="263">
        <v>34</v>
      </c>
      <c r="Q11" s="264">
        <f t="shared" si="2"/>
        <v>49</v>
      </c>
    </row>
    <row r="12" spans="1:17" ht="12.75">
      <c r="A12">
        <v>9</v>
      </c>
      <c r="B12" s="262" t="s">
        <v>452</v>
      </c>
      <c r="C12" s="263">
        <v>8</v>
      </c>
      <c r="D12" s="263">
        <v>21</v>
      </c>
      <c r="E12" s="263"/>
      <c r="F12" s="264">
        <f t="shared" si="0"/>
        <v>29</v>
      </c>
      <c r="G12" s="265">
        <v>9</v>
      </c>
      <c r="H12" s="266" t="s">
        <v>453</v>
      </c>
      <c r="I12" s="263">
        <v>26</v>
      </c>
      <c r="J12" s="263"/>
      <c r="K12" s="263"/>
      <c r="L12" s="264">
        <f t="shared" si="1"/>
        <v>26</v>
      </c>
      <c r="M12" s="256">
        <v>9</v>
      </c>
      <c r="N12" s="266" t="s">
        <v>444</v>
      </c>
      <c r="O12" s="263">
        <v>46</v>
      </c>
      <c r="P12" s="263"/>
      <c r="Q12" s="264">
        <f t="shared" si="2"/>
        <v>46</v>
      </c>
    </row>
    <row r="13" spans="1:17" ht="12.75">
      <c r="A13">
        <v>10</v>
      </c>
      <c r="B13" s="270" t="s">
        <v>454</v>
      </c>
      <c r="C13" s="263"/>
      <c r="D13" s="263">
        <v>26</v>
      </c>
      <c r="E13" s="263"/>
      <c r="F13" s="264">
        <f t="shared" si="0"/>
        <v>26</v>
      </c>
      <c r="G13" s="256">
        <v>10</v>
      </c>
      <c r="H13" s="266" t="s">
        <v>455</v>
      </c>
      <c r="I13" s="263">
        <v>23</v>
      </c>
      <c r="J13" s="263"/>
      <c r="K13" s="263"/>
      <c r="L13" s="264">
        <f t="shared" si="1"/>
        <v>23</v>
      </c>
      <c r="M13" s="265">
        <v>10</v>
      </c>
      <c r="N13" s="266" t="s">
        <v>456</v>
      </c>
      <c r="O13" s="263">
        <v>19</v>
      </c>
      <c r="P13" s="263">
        <v>23</v>
      </c>
      <c r="Q13" s="264">
        <f t="shared" si="2"/>
        <v>42</v>
      </c>
    </row>
    <row r="14" spans="1:17" ht="12.75">
      <c r="A14">
        <v>11</v>
      </c>
      <c r="B14" s="262" t="s">
        <v>457</v>
      </c>
      <c r="C14" s="263">
        <v>5</v>
      </c>
      <c r="D14" s="263">
        <v>19</v>
      </c>
      <c r="E14" s="263"/>
      <c r="F14" s="264">
        <f t="shared" si="0"/>
        <v>24</v>
      </c>
      <c r="G14" s="265">
        <v>11</v>
      </c>
      <c r="H14" s="270" t="s">
        <v>456</v>
      </c>
      <c r="I14" s="263"/>
      <c r="J14" s="263">
        <v>23</v>
      </c>
      <c r="K14" s="263"/>
      <c r="L14" s="264">
        <f t="shared" si="1"/>
        <v>23</v>
      </c>
      <c r="M14" s="265">
        <v>11</v>
      </c>
      <c r="N14" s="269" t="s">
        <v>446</v>
      </c>
      <c r="O14" s="263"/>
      <c r="P14" s="263">
        <v>40</v>
      </c>
      <c r="Q14" s="264">
        <f t="shared" si="2"/>
        <v>40</v>
      </c>
    </row>
    <row r="15" spans="1:17" ht="12.75">
      <c r="A15">
        <v>12</v>
      </c>
      <c r="B15" s="262" t="s">
        <v>458</v>
      </c>
      <c r="C15" s="263">
        <v>6</v>
      </c>
      <c r="D15" s="263">
        <v>17</v>
      </c>
      <c r="E15" s="263"/>
      <c r="F15" s="264">
        <f t="shared" si="0"/>
        <v>23</v>
      </c>
      <c r="G15" s="256">
        <v>12</v>
      </c>
      <c r="H15" s="266" t="s">
        <v>459</v>
      </c>
      <c r="I15" s="263">
        <v>20</v>
      </c>
      <c r="J15" s="263"/>
      <c r="K15" s="263"/>
      <c r="L15" s="264">
        <f t="shared" si="1"/>
        <v>20</v>
      </c>
      <c r="M15" s="256">
        <v>12</v>
      </c>
      <c r="N15" s="269" t="s">
        <v>447</v>
      </c>
      <c r="O15" s="263">
        <v>37</v>
      </c>
      <c r="P15" s="263"/>
      <c r="Q15" s="264">
        <f t="shared" si="2"/>
        <v>37</v>
      </c>
    </row>
    <row r="16" spans="1:17" ht="12.75">
      <c r="A16">
        <v>13</v>
      </c>
      <c r="B16" s="268" t="s">
        <v>460</v>
      </c>
      <c r="C16" s="263">
        <v>21</v>
      </c>
      <c r="D16" s="263"/>
      <c r="E16" s="263"/>
      <c r="F16" s="264">
        <f t="shared" si="0"/>
        <v>21</v>
      </c>
      <c r="G16" s="265">
        <v>13</v>
      </c>
      <c r="H16" s="270" t="s">
        <v>461</v>
      </c>
      <c r="I16" s="263"/>
      <c r="J16" s="263">
        <v>19</v>
      </c>
      <c r="K16" s="263"/>
      <c r="L16" s="264">
        <f t="shared" si="1"/>
        <v>19</v>
      </c>
      <c r="M16" s="265">
        <v>13</v>
      </c>
      <c r="N16" s="269" t="s">
        <v>448</v>
      </c>
      <c r="O16" s="263">
        <v>32</v>
      </c>
      <c r="P16" s="263"/>
      <c r="Q16" s="264">
        <f t="shared" si="2"/>
        <v>32</v>
      </c>
    </row>
    <row r="17" spans="1:17" ht="12.75">
      <c r="A17">
        <v>14</v>
      </c>
      <c r="B17" s="270" t="s">
        <v>462</v>
      </c>
      <c r="C17" s="263"/>
      <c r="D17" s="263">
        <v>20</v>
      </c>
      <c r="E17" s="263"/>
      <c r="F17" s="264">
        <f t="shared" si="0"/>
        <v>20</v>
      </c>
      <c r="G17" s="256">
        <v>14</v>
      </c>
      <c r="H17" s="266" t="s">
        <v>463</v>
      </c>
      <c r="I17" s="263">
        <v>18</v>
      </c>
      <c r="J17" s="263"/>
      <c r="K17" s="263"/>
      <c r="L17" s="264">
        <f t="shared" si="1"/>
        <v>18</v>
      </c>
      <c r="M17" s="265">
        <v>14</v>
      </c>
      <c r="N17" s="269" t="s">
        <v>450</v>
      </c>
      <c r="O17" s="263">
        <v>30</v>
      </c>
      <c r="P17" s="263"/>
      <c r="Q17" s="264">
        <f t="shared" si="2"/>
        <v>30</v>
      </c>
    </row>
    <row r="18" spans="1:17" ht="12.75">
      <c r="A18">
        <v>15</v>
      </c>
      <c r="B18" s="268" t="s">
        <v>445</v>
      </c>
      <c r="C18" s="263">
        <v>19</v>
      </c>
      <c r="D18" s="263"/>
      <c r="E18" s="263"/>
      <c r="F18" s="264">
        <f t="shared" si="0"/>
        <v>19</v>
      </c>
      <c r="G18" s="265">
        <v>15</v>
      </c>
      <c r="H18" s="266" t="s">
        <v>440</v>
      </c>
      <c r="I18" s="263">
        <v>17</v>
      </c>
      <c r="J18" s="263"/>
      <c r="K18" s="263"/>
      <c r="L18" s="264">
        <f t="shared" si="1"/>
        <v>17</v>
      </c>
      <c r="M18" s="256">
        <v>15</v>
      </c>
      <c r="N18" s="269" t="s">
        <v>452</v>
      </c>
      <c r="O18" s="263">
        <v>29</v>
      </c>
      <c r="P18" s="263"/>
      <c r="Q18" s="264">
        <f t="shared" si="2"/>
        <v>29</v>
      </c>
    </row>
    <row r="19" spans="1:17" ht="12.75">
      <c r="A19">
        <v>16</v>
      </c>
      <c r="B19" s="273" t="s">
        <v>456</v>
      </c>
      <c r="C19" s="263"/>
      <c r="D19" s="263"/>
      <c r="E19" s="263">
        <v>19</v>
      </c>
      <c r="F19" s="264">
        <f t="shared" si="0"/>
        <v>19</v>
      </c>
      <c r="G19" s="256">
        <v>16</v>
      </c>
      <c r="H19" s="274" t="s">
        <v>464</v>
      </c>
      <c r="I19" s="263">
        <v>15</v>
      </c>
      <c r="J19" s="263"/>
      <c r="K19" s="263"/>
      <c r="L19" s="264">
        <f t="shared" si="1"/>
        <v>15</v>
      </c>
      <c r="M19" s="265"/>
      <c r="N19" s="269" t="s">
        <v>465</v>
      </c>
      <c r="O19" s="263">
        <v>18</v>
      </c>
      <c r="P19" s="263">
        <v>11</v>
      </c>
      <c r="Q19" s="264">
        <f t="shared" si="2"/>
        <v>29</v>
      </c>
    </row>
    <row r="20" spans="1:17" ht="12.75">
      <c r="A20">
        <v>17</v>
      </c>
      <c r="B20" s="268" t="s">
        <v>466</v>
      </c>
      <c r="C20" s="263">
        <v>18</v>
      </c>
      <c r="D20" s="263"/>
      <c r="E20" s="263"/>
      <c r="F20" s="264">
        <f t="shared" si="0"/>
        <v>18</v>
      </c>
      <c r="G20" s="265">
        <v>17</v>
      </c>
      <c r="H20" s="266" t="s">
        <v>467</v>
      </c>
      <c r="I20" s="263">
        <v>13</v>
      </c>
      <c r="J20" s="263"/>
      <c r="K20" s="263"/>
      <c r="L20" s="264">
        <f t="shared" si="1"/>
        <v>13</v>
      </c>
      <c r="M20" s="265">
        <v>17</v>
      </c>
      <c r="N20" s="271" t="s">
        <v>451</v>
      </c>
      <c r="O20" s="263"/>
      <c r="P20" s="263">
        <v>27</v>
      </c>
      <c r="Q20" s="264">
        <f t="shared" si="2"/>
        <v>27</v>
      </c>
    </row>
    <row r="21" spans="1:17" ht="12.75">
      <c r="A21">
        <v>18</v>
      </c>
      <c r="B21" s="271" t="s">
        <v>465</v>
      </c>
      <c r="C21" s="263"/>
      <c r="D21" s="263">
        <v>18</v>
      </c>
      <c r="E21" s="263"/>
      <c r="F21" s="264">
        <f t="shared" si="0"/>
        <v>18</v>
      </c>
      <c r="G21" s="256">
        <v>18</v>
      </c>
      <c r="H21" s="271" t="s">
        <v>468</v>
      </c>
      <c r="I21" s="263">
        <v>12</v>
      </c>
      <c r="J21" s="263"/>
      <c r="K21" s="263"/>
      <c r="L21" s="264">
        <f t="shared" si="1"/>
        <v>12</v>
      </c>
      <c r="M21" s="256">
        <v>18</v>
      </c>
      <c r="N21" s="269" t="s">
        <v>454</v>
      </c>
      <c r="O21" s="263">
        <v>26</v>
      </c>
      <c r="P21" s="263"/>
      <c r="Q21" s="264">
        <f t="shared" si="2"/>
        <v>26</v>
      </c>
    </row>
    <row r="22" spans="1:17" ht="12.75">
      <c r="A22">
        <v>19</v>
      </c>
      <c r="B22" s="273" t="s">
        <v>469</v>
      </c>
      <c r="C22" s="263"/>
      <c r="D22" s="263"/>
      <c r="E22" s="263">
        <v>18</v>
      </c>
      <c r="F22" s="264">
        <f t="shared" si="0"/>
        <v>18</v>
      </c>
      <c r="G22" s="265">
        <v>19</v>
      </c>
      <c r="H22" s="271" t="s">
        <v>465</v>
      </c>
      <c r="I22" s="263">
        <v>11</v>
      </c>
      <c r="J22" s="263"/>
      <c r="K22" s="263"/>
      <c r="L22" s="264">
        <f t="shared" si="1"/>
        <v>11</v>
      </c>
      <c r="M22" s="265"/>
      <c r="N22" s="269" t="s">
        <v>453</v>
      </c>
      <c r="O22" s="263"/>
      <c r="P22" s="263">
        <v>26</v>
      </c>
      <c r="Q22" s="264">
        <f t="shared" si="2"/>
        <v>26</v>
      </c>
    </row>
    <row r="23" spans="1:17" ht="12.75">
      <c r="A23">
        <v>20</v>
      </c>
      <c r="B23" s="268" t="s">
        <v>470</v>
      </c>
      <c r="C23" s="263">
        <v>17</v>
      </c>
      <c r="D23" s="263"/>
      <c r="E23" s="263"/>
      <c r="F23" s="264">
        <f t="shared" si="0"/>
        <v>17</v>
      </c>
      <c r="G23" s="256">
        <v>20</v>
      </c>
      <c r="H23" s="271" t="s">
        <v>471</v>
      </c>
      <c r="I23" s="263">
        <v>10</v>
      </c>
      <c r="J23" s="263"/>
      <c r="K23" s="263"/>
      <c r="L23" s="264">
        <f t="shared" si="1"/>
        <v>10</v>
      </c>
      <c r="M23" s="265">
        <v>20</v>
      </c>
      <c r="N23" s="269" t="s">
        <v>472</v>
      </c>
      <c r="O23" s="263">
        <v>16</v>
      </c>
      <c r="P23" s="263">
        <v>9</v>
      </c>
      <c r="Q23" s="264">
        <f t="shared" si="2"/>
        <v>25</v>
      </c>
    </row>
    <row r="24" spans="1:17" ht="12.75">
      <c r="A24">
        <v>21</v>
      </c>
      <c r="B24" s="273" t="s">
        <v>473</v>
      </c>
      <c r="C24" s="263"/>
      <c r="D24" s="263"/>
      <c r="E24" s="263">
        <v>17</v>
      </c>
      <c r="F24" s="264">
        <f t="shared" si="0"/>
        <v>17</v>
      </c>
      <c r="G24" s="265">
        <v>21</v>
      </c>
      <c r="H24" s="271" t="s">
        <v>472</v>
      </c>
      <c r="I24" s="263">
        <v>9</v>
      </c>
      <c r="J24" s="263"/>
      <c r="K24" s="263"/>
      <c r="L24" s="264">
        <f t="shared" si="1"/>
        <v>9</v>
      </c>
      <c r="M24" s="256"/>
      <c r="N24" s="274" t="s">
        <v>468</v>
      </c>
      <c r="O24" s="263">
        <v>13</v>
      </c>
      <c r="P24" s="263">
        <v>12</v>
      </c>
      <c r="Q24" s="264">
        <f t="shared" si="2"/>
        <v>25</v>
      </c>
    </row>
    <row r="25" spans="1:17" ht="12.75">
      <c r="A25">
        <v>22</v>
      </c>
      <c r="B25" s="268" t="s">
        <v>472</v>
      </c>
      <c r="C25" s="263">
        <v>16</v>
      </c>
      <c r="D25" s="263"/>
      <c r="E25" s="263"/>
      <c r="F25" s="264">
        <f t="shared" si="0"/>
        <v>16</v>
      </c>
      <c r="G25" s="256">
        <v>22</v>
      </c>
      <c r="H25" s="271" t="s">
        <v>474</v>
      </c>
      <c r="I25" s="263">
        <v>8</v>
      </c>
      <c r="J25" s="263"/>
      <c r="K25" s="263"/>
      <c r="L25" s="264">
        <f t="shared" si="1"/>
        <v>8</v>
      </c>
      <c r="M25" s="265">
        <v>22</v>
      </c>
      <c r="N25" s="269" t="s">
        <v>457</v>
      </c>
      <c r="O25" s="263">
        <v>24</v>
      </c>
      <c r="P25" s="263"/>
      <c r="Q25" s="264">
        <f t="shared" si="2"/>
        <v>24</v>
      </c>
    </row>
    <row r="26" spans="1:17" ht="12.75">
      <c r="A26">
        <v>23</v>
      </c>
      <c r="B26" s="270" t="s">
        <v>475</v>
      </c>
      <c r="C26" s="263"/>
      <c r="D26" s="263">
        <v>16</v>
      </c>
      <c r="E26" s="263"/>
      <c r="F26" s="264">
        <f t="shared" si="0"/>
        <v>16</v>
      </c>
      <c r="G26" s="265">
        <v>23</v>
      </c>
      <c r="H26" s="271" t="s">
        <v>476</v>
      </c>
      <c r="I26" s="263">
        <v>6</v>
      </c>
      <c r="J26" s="263"/>
      <c r="K26" s="263"/>
      <c r="L26" s="264">
        <f t="shared" si="1"/>
        <v>6</v>
      </c>
      <c r="M26" s="265">
        <v>23</v>
      </c>
      <c r="N26" s="269" t="s">
        <v>458</v>
      </c>
      <c r="O26" s="263">
        <v>23</v>
      </c>
      <c r="P26" s="263"/>
      <c r="Q26" s="264">
        <f t="shared" si="2"/>
        <v>23</v>
      </c>
    </row>
    <row r="27" spans="1:17" ht="12.75">
      <c r="A27">
        <v>24</v>
      </c>
      <c r="B27" s="273" t="s">
        <v>477</v>
      </c>
      <c r="C27" s="263"/>
      <c r="D27" s="263"/>
      <c r="E27" s="263">
        <v>16</v>
      </c>
      <c r="F27" s="264">
        <f t="shared" si="0"/>
        <v>16</v>
      </c>
      <c r="G27" s="256">
        <v>24</v>
      </c>
      <c r="H27" s="271" t="s">
        <v>478</v>
      </c>
      <c r="I27" s="263">
        <v>5</v>
      </c>
      <c r="J27" s="263"/>
      <c r="K27" s="263"/>
      <c r="L27" s="264">
        <f t="shared" si="1"/>
        <v>5</v>
      </c>
      <c r="M27" s="256"/>
      <c r="N27" s="266" t="s">
        <v>455</v>
      </c>
      <c r="O27" s="263"/>
      <c r="P27" s="263">
        <v>23</v>
      </c>
      <c r="Q27" s="264">
        <f t="shared" si="2"/>
        <v>23</v>
      </c>
    </row>
    <row r="28" spans="1:17" ht="12.75">
      <c r="A28">
        <v>25</v>
      </c>
      <c r="B28" s="268" t="s">
        <v>479</v>
      </c>
      <c r="C28" s="263">
        <v>15</v>
      </c>
      <c r="D28" s="263"/>
      <c r="E28" s="263"/>
      <c r="F28" s="264">
        <f t="shared" si="0"/>
        <v>15</v>
      </c>
      <c r="G28" s="265">
        <v>25</v>
      </c>
      <c r="H28" s="271" t="s">
        <v>480</v>
      </c>
      <c r="I28" s="263">
        <v>2</v>
      </c>
      <c r="J28" s="263"/>
      <c r="K28" s="263"/>
      <c r="L28" s="264">
        <f t="shared" si="1"/>
        <v>2</v>
      </c>
      <c r="M28" s="265">
        <v>25</v>
      </c>
      <c r="N28" s="269" t="s">
        <v>460</v>
      </c>
      <c r="O28" s="263">
        <v>21</v>
      </c>
      <c r="P28" s="263"/>
      <c r="Q28" s="264">
        <f t="shared" si="2"/>
        <v>21</v>
      </c>
    </row>
    <row r="29" spans="1:17" ht="13.5" thickBot="1">
      <c r="A29">
        <v>26</v>
      </c>
      <c r="B29" s="270" t="s">
        <v>481</v>
      </c>
      <c r="C29" s="263"/>
      <c r="D29" s="263">
        <v>15</v>
      </c>
      <c r="E29" s="263"/>
      <c r="F29" s="264">
        <f t="shared" si="0"/>
        <v>15</v>
      </c>
      <c r="G29" s="256">
        <v>26</v>
      </c>
      <c r="H29" s="275" t="s">
        <v>482</v>
      </c>
      <c r="I29" s="276">
        <v>1</v>
      </c>
      <c r="J29" s="276"/>
      <c r="K29" s="276"/>
      <c r="L29" s="277">
        <f t="shared" si="1"/>
        <v>1</v>
      </c>
      <c r="M29" s="265">
        <v>26</v>
      </c>
      <c r="N29" s="269" t="s">
        <v>462</v>
      </c>
      <c r="O29" s="263">
        <v>20</v>
      </c>
      <c r="P29" s="263"/>
      <c r="Q29" s="264">
        <f t="shared" si="2"/>
        <v>20</v>
      </c>
    </row>
    <row r="30" spans="1:17" ht="12.75">
      <c r="A30">
        <v>27</v>
      </c>
      <c r="B30" s="271" t="s">
        <v>449</v>
      </c>
      <c r="C30" s="263"/>
      <c r="D30" s="263"/>
      <c r="E30" s="263">
        <v>15</v>
      </c>
      <c r="F30" s="264">
        <f t="shared" si="0"/>
        <v>15</v>
      </c>
      <c r="I30" s="18"/>
      <c r="J30" s="12"/>
      <c r="M30" s="256"/>
      <c r="N30" s="269" t="s">
        <v>459</v>
      </c>
      <c r="O30" s="263"/>
      <c r="P30" s="263">
        <v>20</v>
      </c>
      <c r="Q30" s="264">
        <f t="shared" si="2"/>
        <v>20</v>
      </c>
    </row>
    <row r="31" spans="1:17" ht="12.75">
      <c r="A31">
        <v>28</v>
      </c>
      <c r="B31" s="268" t="s">
        <v>483</v>
      </c>
      <c r="C31" s="263">
        <v>14</v>
      </c>
      <c r="D31" s="263"/>
      <c r="E31" s="263"/>
      <c r="F31" s="264">
        <f t="shared" si="0"/>
        <v>14</v>
      </c>
      <c r="I31" s="18"/>
      <c r="J31" s="12"/>
      <c r="M31" s="265">
        <v>28</v>
      </c>
      <c r="N31" s="269" t="s">
        <v>483</v>
      </c>
      <c r="O31" s="263">
        <v>14</v>
      </c>
      <c r="P31" s="263">
        <v>5</v>
      </c>
      <c r="Q31" s="264">
        <f t="shared" si="2"/>
        <v>19</v>
      </c>
    </row>
    <row r="32" spans="1:17" ht="12.75">
      <c r="A32">
        <v>29</v>
      </c>
      <c r="B32" s="268" t="s">
        <v>468</v>
      </c>
      <c r="C32" s="263">
        <v>13</v>
      </c>
      <c r="D32" s="263"/>
      <c r="E32" s="263"/>
      <c r="F32" s="264">
        <f t="shared" si="0"/>
        <v>13</v>
      </c>
      <c r="I32" s="18"/>
      <c r="J32" s="12"/>
      <c r="M32" s="265">
        <v>29</v>
      </c>
      <c r="N32" s="269" t="s">
        <v>461</v>
      </c>
      <c r="O32" s="263"/>
      <c r="P32" s="263">
        <v>19</v>
      </c>
      <c r="Q32" s="264">
        <f t="shared" si="2"/>
        <v>19</v>
      </c>
    </row>
    <row r="33" spans="1:17" ht="12.75">
      <c r="A33">
        <v>30</v>
      </c>
      <c r="B33" s="270" t="s">
        <v>441</v>
      </c>
      <c r="C33" s="263"/>
      <c r="D33" s="263">
        <v>13</v>
      </c>
      <c r="E33" s="263"/>
      <c r="F33" s="264">
        <f t="shared" si="0"/>
        <v>13</v>
      </c>
      <c r="I33" s="18"/>
      <c r="J33" s="12"/>
      <c r="M33" s="256">
        <v>30</v>
      </c>
      <c r="N33" s="269" t="s">
        <v>466</v>
      </c>
      <c r="O33" s="263">
        <v>18</v>
      </c>
      <c r="P33" s="263"/>
      <c r="Q33" s="264">
        <f t="shared" si="2"/>
        <v>18</v>
      </c>
    </row>
    <row r="34" spans="1:17" ht="12.75">
      <c r="A34">
        <v>31</v>
      </c>
      <c r="B34" s="270" t="s">
        <v>484</v>
      </c>
      <c r="C34" s="263"/>
      <c r="D34" s="263">
        <v>12</v>
      </c>
      <c r="E34" s="263"/>
      <c r="F34" s="264">
        <f t="shared" si="0"/>
        <v>12</v>
      </c>
      <c r="I34" s="18"/>
      <c r="J34" s="12"/>
      <c r="M34" s="265"/>
      <c r="N34" s="269" t="s">
        <v>469</v>
      </c>
      <c r="O34" s="263">
        <v>18</v>
      </c>
      <c r="P34" s="263"/>
      <c r="Q34" s="264">
        <f t="shared" si="2"/>
        <v>18</v>
      </c>
    </row>
    <row r="35" spans="1:17" ht="12.75">
      <c r="A35">
        <v>32</v>
      </c>
      <c r="B35" s="262" t="s">
        <v>485</v>
      </c>
      <c r="C35" s="263">
        <v>11</v>
      </c>
      <c r="D35" s="263"/>
      <c r="E35" s="263"/>
      <c r="F35" s="264">
        <f t="shared" si="0"/>
        <v>11</v>
      </c>
      <c r="I35" s="18"/>
      <c r="J35" s="12"/>
      <c r="M35" s="265"/>
      <c r="N35" s="269" t="s">
        <v>463</v>
      </c>
      <c r="O35" s="263"/>
      <c r="P35" s="263">
        <v>18</v>
      </c>
      <c r="Q35" s="264">
        <f t="shared" si="2"/>
        <v>18</v>
      </c>
    </row>
    <row r="36" spans="1:17" ht="12.75">
      <c r="A36">
        <v>33</v>
      </c>
      <c r="B36" s="262" t="s">
        <v>486</v>
      </c>
      <c r="C36" s="263">
        <v>4</v>
      </c>
      <c r="D36" s="263"/>
      <c r="E36" s="263"/>
      <c r="F36" s="264">
        <f t="shared" si="0"/>
        <v>4</v>
      </c>
      <c r="I36" s="18"/>
      <c r="J36" s="12"/>
      <c r="M36" s="256">
        <v>33</v>
      </c>
      <c r="N36" s="269" t="s">
        <v>470</v>
      </c>
      <c r="O36" s="263">
        <v>17</v>
      </c>
      <c r="P36" s="263"/>
      <c r="Q36" s="264">
        <f aca="true" t="shared" si="3" ref="Q36:Q67">SUM(O36:P36)</f>
        <v>17</v>
      </c>
    </row>
    <row r="37" spans="1:17" ht="12.75">
      <c r="A37">
        <v>34</v>
      </c>
      <c r="B37" s="262" t="s">
        <v>482</v>
      </c>
      <c r="C37" s="263">
        <v>3</v>
      </c>
      <c r="D37" s="263"/>
      <c r="E37" s="263"/>
      <c r="F37" s="264">
        <f t="shared" si="0"/>
        <v>3</v>
      </c>
      <c r="I37" s="18"/>
      <c r="J37" s="12"/>
      <c r="M37" s="265"/>
      <c r="N37" s="269" t="s">
        <v>473</v>
      </c>
      <c r="O37" s="263">
        <v>17</v>
      </c>
      <c r="P37" s="263"/>
      <c r="Q37" s="264">
        <f t="shared" si="3"/>
        <v>17</v>
      </c>
    </row>
    <row r="38" spans="1:17" ht="12.75">
      <c r="A38">
        <v>35</v>
      </c>
      <c r="B38" s="262" t="s">
        <v>487</v>
      </c>
      <c r="C38" s="263">
        <v>2</v>
      </c>
      <c r="D38" s="263"/>
      <c r="E38" s="263"/>
      <c r="F38" s="264">
        <f t="shared" si="0"/>
        <v>2</v>
      </c>
      <c r="I38" s="18"/>
      <c r="J38" s="18"/>
      <c r="M38" s="265">
        <v>35</v>
      </c>
      <c r="N38" s="269" t="s">
        <v>475</v>
      </c>
      <c r="O38" s="263">
        <v>16</v>
      </c>
      <c r="P38" s="263"/>
      <c r="Q38" s="264">
        <f t="shared" si="3"/>
        <v>16</v>
      </c>
    </row>
    <row r="39" spans="1:17" ht="13.5" thickBot="1">
      <c r="A39">
        <v>36</v>
      </c>
      <c r="B39" s="278" t="s">
        <v>488</v>
      </c>
      <c r="C39" s="276">
        <v>1</v>
      </c>
      <c r="D39" s="276"/>
      <c r="E39" s="276"/>
      <c r="F39" s="277">
        <f t="shared" si="0"/>
        <v>1</v>
      </c>
      <c r="M39" s="256"/>
      <c r="N39" s="271" t="s">
        <v>477</v>
      </c>
      <c r="O39" s="263">
        <v>16</v>
      </c>
      <c r="P39" s="263"/>
      <c r="Q39" s="264">
        <f t="shared" si="3"/>
        <v>16</v>
      </c>
    </row>
    <row r="40" spans="13:17" ht="12.75">
      <c r="M40" s="265">
        <v>37</v>
      </c>
      <c r="N40" s="269" t="s">
        <v>479</v>
      </c>
      <c r="O40" s="263">
        <v>15</v>
      </c>
      <c r="P40" s="263"/>
      <c r="Q40" s="264">
        <f t="shared" si="3"/>
        <v>15</v>
      </c>
    </row>
    <row r="41" spans="13:17" ht="12.75">
      <c r="M41" s="265"/>
      <c r="N41" s="266" t="s">
        <v>481</v>
      </c>
      <c r="O41" s="263">
        <v>15</v>
      </c>
      <c r="P41" s="263"/>
      <c r="Q41" s="264">
        <f t="shared" si="3"/>
        <v>15</v>
      </c>
    </row>
    <row r="42" spans="2:17" ht="12.75">
      <c r="B42" s="18"/>
      <c r="C42" s="18"/>
      <c r="D42" s="18"/>
      <c r="E42" s="18"/>
      <c r="F42" s="18"/>
      <c r="M42" s="256"/>
      <c r="N42" s="266" t="s">
        <v>464</v>
      </c>
      <c r="O42" s="263"/>
      <c r="P42" s="263">
        <v>15</v>
      </c>
      <c r="Q42" s="264">
        <f t="shared" si="3"/>
        <v>15</v>
      </c>
    </row>
    <row r="43" spans="2:17" ht="12.75">
      <c r="B43" s="279"/>
      <c r="C43" s="18"/>
      <c r="D43" s="18"/>
      <c r="E43" s="18"/>
      <c r="F43" s="18"/>
      <c r="M43" s="265">
        <v>40</v>
      </c>
      <c r="N43" s="271" t="s">
        <v>467</v>
      </c>
      <c r="O43" s="263"/>
      <c r="P43" s="263">
        <v>13</v>
      </c>
      <c r="Q43" s="264">
        <f t="shared" si="3"/>
        <v>13</v>
      </c>
    </row>
    <row r="44" spans="2:17" ht="12.75">
      <c r="B44" s="280"/>
      <c r="C44" s="18"/>
      <c r="D44" s="18"/>
      <c r="E44" s="18"/>
      <c r="F44" s="12"/>
      <c r="G44" s="18"/>
      <c r="H44" s="18"/>
      <c r="M44" s="265">
        <v>41</v>
      </c>
      <c r="N44" s="269" t="s">
        <v>484</v>
      </c>
      <c r="O44" s="263">
        <v>12</v>
      </c>
      <c r="P44" s="263"/>
      <c r="Q44" s="264">
        <f t="shared" si="3"/>
        <v>12</v>
      </c>
    </row>
    <row r="45" spans="2:17" ht="12.75">
      <c r="B45" s="280"/>
      <c r="C45" s="142"/>
      <c r="D45" s="18"/>
      <c r="E45" s="18"/>
      <c r="F45" s="12"/>
      <c r="G45" s="142"/>
      <c r="H45" s="142"/>
      <c r="M45" s="256">
        <v>42</v>
      </c>
      <c r="N45" s="266" t="s">
        <v>485</v>
      </c>
      <c r="O45" s="263">
        <v>11</v>
      </c>
      <c r="P45" s="263"/>
      <c r="Q45" s="264">
        <f t="shared" si="3"/>
        <v>11</v>
      </c>
    </row>
    <row r="46" spans="2:17" ht="12.75">
      <c r="B46" s="280"/>
      <c r="C46" s="142"/>
      <c r="D46" s="18"/>
      <c r="E46" s="18"/>
      <c r="F46" s="12"/>
      <c r="G46" s="18"/>
      <c r="H46" s="142"/>
      <c r="M46" s="265">
        <v>43</v>
      </c>
      <c r="N46" s="269" t="s">
        <v>474</v>
      </c>
      <c r="O46" s="263"/>
      <c r="P46" s="263">
        <v>8</v>
      </c>
      <c r="Q46" s="264">
        <f t="shared" si="3"/>
        <v>8</v>
      </c>
    </row>
    <row r="47" spans="2:17" ht="12.75">
      <c r="B47" s="280"/>
      <c r="C47" s="142"/>
      <c r="D47" s="18"/>
      <c r="E47" s="18"/>
      <c r="F47" s="18"/>
      <c r="M47" s="265">
        <v>44</v>
      </c>
      <c r="N47" s="272" t="s">
        <v>476</v>
      </c>
      <c r="O47" s="263"/>
      <c r="P47" s="263">
        <v>6</v>
      </c>
      <c r="Q47" s="264">
        <f t="shared" si="3"/>
        <v>6</v>
      </c>
    </row>
    <row r="48" spans="2:17" ht="12.75">
      <c r="B48" s="279"/>
      <c r="C48" s="142"/>
      <c r="D48" s="18"/>
      <c r="E48" s="18"/>
      <c r="F48" s="281"/>
      <c r="G48" s="18"/>
      <c r="H48" s="142"/>
      <c r="M48" s="256">
        <v>45</v>
      </c>
      <c r="N48" s="269" t="s">
        <v>486</v>
      </c>
      <c r="O48" s="263">
        <v>4</v>
      </c>
      <c r="P48" s="263"/>
      <c r="Q48" s="264">
        <f t="shared" si="3"/>
        <v>4</v>
      </c>
    </row>
    <row r="49" spans="2:17" ht="12.75">
      <c r="B49" s="279"/>
      <c r="C49" s="142"/>
      <c r="D49" s="18"/>
      <c r="E49" s="18"/>
      <c r="F49" s="281"/>
      <c r="G49" s="18"/>
      <c r="H49" s="142"/>
      <c r="M49" s="265"/>
      <c r="N49" s="269" t="s">
        <v>482</v>
      </c>
      <c r="O49" s="263">
        <v>3</v>
      </c>
      <c r="P49" s="263">
        <v>1</v>
      </c>
      <c r="Q49" s="264">
        <f t="shared" si="3"/>
        <v>4</v>
      </c>
    </row>
    <row r="50" spans="2:17" ht="12.75">
      <c r="B50" s="279"/>
      <c r="C50" s="142"/>
      <c r="D50" s="18"/>
      <c r="E50" s="18"/>
      <c r="F50" s="18"/>
      <c r="M50" s="265">
        <v>47</v>
      </c>
      <c r="N50" s="269" t="s">
        <v>487</v>
      </c>
      <c r="O50" s="263">
        <v>2</v>
      </c>
      <c r="P50" s="263"/>
      <c r="Q50" s="264">
        <f t="shared" si="3"/>
        <v>2</v>
      </c>
    </row>
    <row r="51" spans="2:17" ht="12.75">
      <c r="B51" s="279"/>
      <c r="C51" s="142"/>
      <c r="D51" s="18"/>
      <c r="E51" s="18"/>
      <c r="F51" s="18"/>
      <c r="M51" s="256"/>
      <c r="N51" s="266" t="s">
        <v>480</v>
      </c>
      <c r="O51" s="263"/>
      <c r="P51" s="263">
        <v>2</v>
      </c>
      <c r="Q51" s="264">
        <f t="shared" si="3"/>
        <v>2</v>
      </c>
    </row>
    <row r="52" spans="2:17" ht="13.5" thickBot="1">
      <c r="B52" s="282"/>
      <c r="C52" s="142"/>
      <c r="D52" s="18"/>
      <c r="E52" s="18"/>
      <c r="F52" s="18"/>
      <c r="M52" s="265">
        <v>49</v>
      </c>
      <c r="N52" s="283" t="s">
        <v>488</v>
      </c>
      <c r="O52" s="276">
        <v>1</v>
      </c>
      <c r="P52" s="276"/>
      <c r="Q52" s="277">
        <f t="shared" si="3"/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9"/>
  <sheetViews>
    <sheetView zoomScale="75" zoomScaleNormal="75" zoomScalePageLayoutView="0" workbookViewId="0" topLeftCell="A55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7.25390625" style="6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84" t="s">
        <v>84</v>
      </c>
      <c r="D1" s="284"/>
      <c r="E1" s="284"/>
      <c r="F1" s="285"/>
      <c r="G1" s="285"/>
      <c r="H1" s="285"/>
      <c r="I1" s="285"/>
      <c r="J1" s="285"/>
      <c r="K1" s="285"/>
      <c r="L1" s="62"/>
      <c r="M1" s="60"/>
      <c r="N1" s="122"/>
      <c r="O1" s="123"/>
      <c r="P1" s="61" t="s">
        <v>86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14</v>
      </c>
      <c r="V4"/>
    </row>
    <row r="5" spans="1:22" ht="12.75">
      <c r="A5" s="5">
        <v>1</v>
      </c>
      <c r="B5" s="5"/>
      <c r="C5" s="29" t="s">
        <v>221</v>
      </c>
      <c r="D5" s="27">
        <v>1990</v>
      </c>
      <c r="E5" s="27">
        <v>636</v>
      </c>
      <c r="F5" s="58" t="s">
        <v>80</v>
      </c>
      <c r="G5" s="213">
        <v>99</v>
      </c>
      <c r="H5" s="214">
        <v>97</v>
      </c>
      <c r="I5" s="214">
        <v>96</v>
      </c>
      <c r="J5" s="65">
        <v>97</v>
      </c>
      <c r="K5" s="150">
        <f aca="true" t="shared" si="0" ref="K5:K39">SUM(G5:J5)</f>
        <v>389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2.75">
      <c r="A6" s="5">
        <v>2</v>
      </c>
      <c r="B6" s="5"/>
      <c r="C6" s="32" t="s">
        <v>211</v>
      </c>
      <c r="D6" s="33">
        <v>1989</v>
      </c>
      <c r="E6" s="40">
        <v>604</v>
      </c>
      <c r="F6" s="34" t="s">
        <v>79</v>
      </c>
      <c r="G6" s="35">
        <v>97</v>
      </c>
      <c r="H6" s="36">
        <v>97</v>
      </c>
      <c r="I6" s="36">
        <v>95</v>
      </c>
      <c r="J6" s="48">
        <v>98</v>
      </c>
      <c r="K6" s="150">
        <f t="shared" si="0"/>
        <v>387</v>
      </c>
      <c r="L6" s="147"/>
      <c r="M6" s="20"/>
      <c r="N6" s="5"/>
      <c r="O6" s="146">
        <v>620</v>
      </c>
      <c r="P6" s="25" t="s">
        <v>228</v>
      </c>
      <c r="Q6" s="21">
        <v>95</v>
      </c>
      <c r="R6" s="21">
        <v>94</v>
      </c>
      <c r="S6" s="21">
        <v>98</v>
      </c>
      <c r="T6" s="21">
        <v>98</v>
      </c>
      <c r="U6" s="14">
        <f>SUM(Q6:T6)</f>
        <v>385</v>
      </c>
      <c r="V6"/>
    </row>
    <row r="7" spans="1:22" ht="12.75">
      <c r="A7" s="5">
        <v>3</v>
      </c>
      <c r="B7" s="5"/>
      <c r="C7" s="32" t="s">
        <v>402</v>
      </c>
      <c r="D7" s="33">
        <v>1990</v>
      </c>
      <c r="E7" s="33">
        <v>618</v>
      </c>
      <c r="F7" s="34" t="s">
        <v>40</v>
      </c>
      <c r="G7" s="35">
        <v>96</v>
      </c>
      <c r="H7" s="36">
        <v>96</v>
      </c>
      <c r="I7" s="36">
        <v>98</v>
      </c>
      <c r="J7" s="48">
        <v>97</v>
      </c>
      <c r="K7" s="150">
        <f t="shared" si="0"/>
        <v>387</v>
      </c>
      <c r="L7" s="147"/>
      <c r="M7" s="20"/>
      <c r="N7" s="5"/>
      <c r="O7" s="143">
        <v>637</v>
      </c>
      <c r="P7" s="25" t="s">
        <v>222</v>
      </c>
      <c r="Q7" s="13">
        <v>95</v>
      </c>
      <c r="R7" s="13">
        <v>94</v>
      </c>
      <c r="S7" s="13">
        <v>94</v>
      </c>
      <c r="T7" s="13">
        <v>98</v>
      </c>
      <c r="U7" s="14">
        <f>SUM(Q7:T7)</f>
        <v>381</v>
      </c>
      <c r="V7"/>
    </row>
    <row r="8" spans="1:22" ht="13.5" thickBot="1">
      <c r="A8" s="5">
        <v>4</v>
      </c>
      <c r="B8" s="5"/>
      <c r="C8" s="32" t="s">
        <v>214</v>
      </c>
      <c r="D8" s="33">
        <v>1990</v>
      </c>
      <c r="E8" s="33">
        <v>632</v>
      </c>
      <c r="F8" s="34" t="s">
        <v>40</v>
      </c>
      <c r="G8" s="35">
        <v>98</v>
      </c>
      <c r="H8" s="36">
        <v>96</v>
      </c>
      <c r="I8" s="36">
        <v>96</v>
      </c>
      <c r="J8" s="48">
        <v>97</v>
      </c>
      <c r="K8" s="150">
        <f t="shared" si="0"/>
        <v>387</v>
      </c>
      <c r="L8" s="147"/>
      <c r="M8" s="20"/>
      <c r="N8" s="5"/>
      <c r="O8" s="144">
        <v>612</v>
      </c>
      <c r="P8" s="26" t="s">
        <v>223</v>
      </c>
      <c r="Q8" s="16">
        <v>93</v>
      </c>
      <c r="R8" s="16">
        <v>97</v>
      </c>
      <c r="S8" s="16">
        <v>96</v>
      </c>
      <c r="T8" s="16">
        <v>98</v>
      </c>
      <c r="U8" s="14">
        <f>SUM(Q8:T8)</f>
        <v>384</v>
      </c>
      <c r="V8"/>
    </row>
    <row r="9" spans="1:22" ht="13.5" thickBot="1">
      <c r="A9" s="5">
        <v>5</v>
      </c>
      <c r="B9" s="5"/>
      <c r="C9" s="32" t="s">
        <v>228</v>
      </c>
      <c r="D9" s="33">
        <v>1991</v>
      </c>
      <c r="E9" s="40">
        <v>620</v>
      </c>
      <c r="F9" s="34" t="s">
        <v>78</v>
      </c>
      <c r="G9" s="37">
        <v>95</v>
      </c>
      <c r="H9" s="38">
        <v>94</v>
      </c>
      <c r="I9" s="38">
        <v>98</v>
      </c>
      <c r="J9" s="49">
        <v>98</v>
      </c>
      <c r="K9" s="150">
        <f t="shared" si="0"/>
        <v>385</v>
      </c>
      <c r="L9" s="147"/>
      <c r="M9" s="20"/>
      <c r="N9" s="5"/>
      <c r="O9" s="21"/>
      <c r="P9" s="12"/>
      <c r="Q9" s="13"/>
      <c r="R9" s="13"/>
      <c r="S9" s="13"/>
      <c r="T9" s="51">
        <f>SUM(T6:T8)</f>
        <v>294</v>
      </c>
      <c r="U9" s="17">
        <f>SUM(U6:U8)</f>
        <v>1150</v>
      </c>
      <c r="V9"/>
    </row>
    <row r="10" spans="1:22" ht="13.5" thickTop="1">
      <c r="A10" s="5">
        <v>6</v>
      </c>
      <c r="B10" s="5"/>
      <c r="C10" s="32" t="s">
        <v>225</v>
      </c>
      <c r="D10" s="157">
        <v>1991</v>
      </c>
      <c r="E10" s="33">
        <v>630</v>
      </c>
      <c r="F10" s="34" t="s">
        <v>56</v>
      </c>
      <c r="G10" s="37">
        <v>96</v>
      </c>
      <c r="H10" s="38">
        <v>95</v>
      </c>
      <c r="I10" s="38">
        <v>97</v>
      </c>
      <c r="J10" s="49">
        <v>97</v>
      </c>
      <c r="K10" s="150">
        <f t="shared" si="0"/>
        <v>385</v>
      </c>
      <c r="L10" s="147"/>
      <c r="M10" s="20"/>
      <c r="N10" s="5"/>
      <c r="V10"/>
    </row>
    <row r="11" spans="1:22" ht="13.5" thickBot="1">
      <c r="A11" s="5">
        <v>7</v>
      </c>
      <c r="B11" s="5"/>
      <c r="C11" s="32" t="s">
        <v>229</v>
      </c>
      <c r="D11" s="33">
        <v>1993</v>
      </c>
      <c r="E11" s="40">
        <v>631</v>
      </c>
      <c r="F11" s="34" t="s">
        <v>82</v>
      </c>
      <c r="G11" s="35">
        <v>97</v>
      </c>
      <c r="H11" s="36">
        <v>98</v>
      </c>
      <c r="I11" s="36">
        <v>97</v>
      </c>
      <c r="J11" s="48">
        <v>93</v>
      </c>
      <c r="K11" s="150">
        <f t="shared" si="0"/>
        <v>385</v>
      </c>
      <c r="L11" s="147"/>
      <c r="M11" s="20"/>
      <c r="N11" s="5"/>
      <c r="V11"/>
    </row>
    <row r="12" spans="1:22" ht="13.5" thickBot="1">
      <c r="A12" s="5">
        <v>8</v>
      </c>
      <c r="B12" s="5"/>
      <c r="C12" s="32" t="s">
        <v>223</v>
      </c>
      <c r="D12" s="33">
        <v>1991</v>
      </c>
      <c r="E12" s="33">
        <v>612</v>
      </c>
      <c r="F12" s="34" t="s">
        <v>78</v>
      </c>
      <c r="G12" s="37">
        <v>93</v>
      </c>
      <c r="H12" s="38">
        <v>97</v>
      </c>
      <c r="I12" s="38">
        <v>96</v>
      </c>
      <c r="J12" s="49">
        <v>98</v>
      </c>
      <c r="K12" s="150">
        <f t="shared" si="0"/>
        <v>384</v>
      </c>
      <c r="L12" s="147"/>
      <c r="M12" s="20"/>
      <c r="N12" s="5">
        <v>2</v>
      </c>
      <c r="O12" s="7" t="s">
        <v>4</v>
      </c>
      <c r="P12" s="8" t="s">
        <v>327</v>
      </c>
      <c r="V12"/>
    </row>
    <row r="13" spans="1:22" ht="12.75">
      <c r="A13" s="5">
        <v>9</v>
      </c>
      <c r="B13" s="5"/>
      <c r="C13" s="32" t="s">
        <v>222</v>
      </c>
      <c r="D13" s="33">
        <v>1991</v>
      </c>
      <c r="E13" s="40">
        <v>637</v>
      </c>
      <c r="F13" s="34" t="s">
        <v>78</v>
      </c>
      <c r="G13" s="35">
        <v>95</v>
      </c>
      <c r="H13" s="36">
        <v>94</v>
      </c>
      <c r="I13" s="36">
        <v>94</v>
      </c>
      <c r="J13" s="48">
        <v>98</v>
      </c>
      <c r="K13" s="150">
        <f t="shared" si="0"/>
        <v>381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2.75">
      <c r="A14" s="5">
        <v>10</v>
      </c>
      <c r="B14" s="5"/>
      <c r="C14" s="32" t="s">
        <v>227</v>
      </c>
      <c r="D14" s="33">
        <v>1990</v>
      </c>
      <c r="E14" s="33">
        <v>634</v>
      </c>
      <c r="F14" s="34" t="s">
        <v>73</v>
      </c>
      <c r="G14" s="35">
        <v>98</v>
      </c>
      <c r="H14" s="36">
        <v>92</v>
      </c>
      <c r="I14" s="36">
        <v>94</v>
      </c>
      <c r="J14" s="48">
        <v>96</v>
      </c>
      <c r="K14" s="150">
        <f t="shared" si="0"/>
        <v>380</v>
      </c>
      <c r="L14" s="147"/>
      <c r="M14" s="20"/>
      <c r="N14" s="5"/>
      <c r="O14" s="146">
        <v>516</v>
      </c>
      <c r="P14" s="25" t="s">
        <v>234</v>
      </c>
      <c r="Q14" s="21">
        <v>100</v>
      </c>
      <c r="R14" s="21">
        <v>98</v>
      </c>
      <c r="S14" s="21">
        <v>99</v>
      </c>
      <c r="T14" s="21">
        <v>100</v>
      </c>
      <c r="U14" s="14">
        <f>SUM(Q14:T14)</f>
        <v>397</v>
      </c>
      <c r="V14"/>
    </row>
    <row r="15" spans="1:22" ht="12.75">
      <c r="A15" s="5">
        <v>11</v>
      </c>
      <c r="B15" s="5"/>
      <c r="C15" s="32" t="s">
        <v>339</v>
      </c>
      <c r="D15" s="33">
        <v>1990</v>
      </c>
      <c r="E15" s="33">
        <v>605</v>
      </c>
      <c r="F15" s="34" t="s">
        <v>56</v>
      </c>
      <c r="G15" s="35">
        <v>92</v>
      </c>
      <c r="H15" s="36">
        <v>95</v>
      </c>
      <c r="I15" s="36">
        <v>95</v>
      </c>
      <c r="J15" s="48">
        <v>96</v>
      </c>
      <c r="K15" s="150">
        <f t="shared" si="0"/>
        <v>378</v>
      </c>
      <c r="L15" s="147"/>
      <c r="M15" s="20"/>
      <c r="N15" s="5"/>
      <c r="O15" s="143">
        <v>526</v>
      </c>
      <c r="P15" s="25" t="s">
        <v>235</v>
      </c>
      <c r="Q15" s="13">
        <v>92</v>
      </c>
      <c r="R15" s="13">
        <v>94</v>
      </c>
      <c r="S15" s="13">
        <v>91</v>
      </c>
      <c r="T15" s="13">
        <v>87</v>
      </c>
      <c r="U15" s="14">
        <f>SUM(Q15:T15)</f>
        <v>364</v>
      </c>
      <c r="V15"/>
    </row>
    <row r="16" spans="1:22" ht="13.5" thickBot="1">
      <c r="A16" s="5">
        <v>12</v>
      </c>
      <c r="B16" s="5"/>
      <c r="C16" s="32" t="s">
        <v>207</v>
      </c>
      <c r="D16" s="33">
        <v>1991</v>
      </c>
      <c r="E16" s="33">
        <v>602</v>
      </c>
      <c r="F16" s="34" t="s">
        <v>57</v>
      </c>
      <c r="G16" s="37">
        <v>93</v>
      </c>
      <c r="H16" s="38">
        <v>97</v>
      </c>
      <c r="I16" s="38">
        <v>93</v>
      </c>
      <c r="J16" s="49">
        <v>93</v>
      </c>
      <c r="K16" s="150">
        <f t="shared" si="0"/>
        <v>376</v>
      </c>
      <c r="L16" s="147"/>
      <c r="M16" s="20"/>
      <c r="N16" s="5"/>
      <c r="O16" s="145">
        <v>624</v>
      </c>
      <c r="P16" s="26" t="s">
        <v>347</v>
      </c>
      <c r="Q16" s="16">
        <v>93</v>
      </c>
      <c r="R16" s="16">
        <v>92</v>
      </c>
      <c r="S16" s="16">
        <v>93</v>
      </c>
      <c r="T16" s="16">
        <v>90</v>
      </c>
      <c r="U16" s="14">
        <f>SUM(Q16:T16)</f>
        <v>368</v>
      </c>
      <c r="V16"/>
    </row>
    <row r="17" spans="1:22" ht="13.5" thickBot="1">
      <c r="A17" s="5">
        <v>13</v>
      </c>
      <c r="B17" s="5"/>
      <c r="C17" s="32" t="s">
        <v>210</v>
      </c>
      <c r="D17" s="33">
        <v>1991</v>
      </c>
      <c r="E17" s="40">
        <v>638</v>
      </c>
      <c r="F17" s="34" t="s">
        <v>70</v>
      </c>
      <c r="G17" s="35">
        <v>92</v>
      </c>
      <c r="H17" s="36">
        <v>93</v>
      </c>
      <c r="I17" s="36">
        <v>95</v>
      </c>
      <c r="J17" s="48">
        <v>95</v>
      </c>
      <c r="K17" s="150">
        <f t="shared" si="0"/>
        <v>375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277</v>
      </c>
      <c r="U17" s="17">
        <f>SUM(U14:U16)</f>
        <v>1129</v>
      </c>
      <c r="V17"/>
    </row>
    <row r="18" spans="1:22" ht="13.5" thickTop="1">
      <c r="A18" s="5">
        <v>14</v>
      </c>
      <c r="B18" s="5"/>
      <c r="C18" s="32" t="s">
        <v>209</v>
      </c>
      <c r="D18" s="157" t="s">
        <v>286</v>
      </c>
      <c r="E18" s="33">
        <v>613</v>
      </c>
      <c r="F18" s="34" t="s">
        <v>266</v>
      </c>
      <c r="G18" s="35">
        <v>97</v>
      </c>
      <c r="H18" s="36">
        <v>93</v>
      </c>
      <c r="I18" s="36">
        <v>94</v>
      </c>
      <c r="J18" s="48">
        <v>91</v>
      </c>
      <c r="K18" s="150">
        <f t="shared" si="0"/>
        <v>375</v>
      </c>
      <c r="L18" s="147"/>
      <c r="M18" s="20"/>
      <c r="V18"/>
    </row>
    <row r="19" spans="1:22" ht="13.5" thickBot="1">
      <c r="A19" s="5">
        <v>15</v>
      </c>
      <c r="B19" s="5"/>
      <c r="C19" s="32" t="s">
        <v>206</v>
      </c>
      <c r="D19" s="33">
        <v>1993</v>
      </c>
      <c r="E19" s="33">
        <v>623</v>
      </c>
      <c r="F19" s="34" t="s">
        <v>57</v>
      </c>
      <c r="G19" s="35">
        <v>95</v>
      </c>
      <c r="H19" s="36">
        <v>88</v>
      </c>
      <c r="I19" s="36">
        <v>97</v>
      </c>
      <c r="J19" s="48">
        <v>92</v>
      </c>
      <c r="K19" s="150">
        <f t="shared" si="0"/>
        <v>372</v>
      </c>
      <c r="L19" s="147"/>
      <c r="M19" s="20"/>
      <c r="V19"/>
    </row>
    <row r="20" spans="1:22" ht="13.5" thickBot="1">
      <c r="A20" s="5">
        <v>16</v>
      </c>
      <c r="B20" s="5"/>
      <c r="C20" s="39" t="s">
        <v>226</v>
      </c>
      <c r="D20" s="40">
        <v>1991</v>
      </c>
      <c r="E20" s="40">
        <v>615</v>
      </c>
      <c r="F20" s="34" t="s">
        <v>51</v>
      </c>
      <c r="G20" s="35">
        <v>90</v>
      </c>
      <c r="H20" s="36">
        <v>97</v>
      </c>
      <c r="I20" s="36">
        <v>92</v>
      </c>
      <c r="J20" s="48">
        <v>92</v>
      </c>
      <c r="K20" s="150">
        <f t="shared" si="0"/>
        <v>371</v>
      </c>
      <c r="L20" s="147"/>
      <c r="M20" s="20"/>
      <c r="N20" s="5">
        <v>3</v>
      </c>
      <c r="O20" s="7" t="s">
        <v>4</v>
      </c>
      <c r="P20" s="8" t="s">
        <v>413</v>
      </c>
      <c r="V20"/>
    </row>
    <row r="21" spans="1:22" ht="12.75">
      <c r="A21" s="5">
        <v>17</v>
      </c>
      <c r="B21" s="5"/>
      <c r="C21" s="39" t="s">
        <v>279</v>
      </c>
      <c r="D21" s="40">
        <v>1990</v>
      </c>
      <c r="E21" s="40">
        <v>614</v>
      </c>
      <c r="F21" s="41" t="s">
        <v>73</v>
      </c>
      <c r="G21" s="37">
        <v>90</v>
      </c>
      <c r="H21" s="38">
        <v>92</v>
      </c>
      <c r="I21" s="38">
        <v>95</v>
      </c>
      <c r="J21" s="49">
        <v>92</v>
      </c>
      <c r="K21" s="150">
        <f t="shared" si="0"/>
        <v>369</v>
      </c>
      <c r="L21" s="147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2.75">
      <c r="A22" s="5">
        <v>18</v>
      </c>
      <c r="B22" s="5"/>
      <c r="C22" s="32" t="s">
        <v>347</v>
      </c>
      <c r="D22" s="33">
        <v>1989</v>
      </c>
      <c r="E22" s="33">
        <v>624</v>
      </c>
      <c r="F22" s="34" t="s">
        <v>72</v>
      </c>
      <c r="G22" s="37">
        <v>93</v>
      </c>
      <c r="H22" s="38">
        <v>92</v>
      </c>
      <c r="I22" s="38">
        <v>93</v>
      </c>
      <c r="J22" s="49">
        <v>90</v>
      </c>
      <c r="K22" s="150">
        <f t="shared" si="0"/>
        <v>368</v>
      </c>
      <c r="L22" s="147"/>
      <c r="M22" s="20"/>
      <c r="N22" s="5"/>
      <c r="O22" s="143">
        <v>518</v>
      </c>
      <c r="P22" s="25" t="s">
        <v>232</v>
      </c>
      <c r="Q22" s="21">
        <v>90</v>
      </c>
      <c r="R22" s="21">
        <v>88</v>
      </c>
      <c r="S22" s="21">
        <v>83</v>
      </c>
      <c r="T22" s="21">
        <v>89</v>
      </c>
      <c r="U22" s="14">
        <f>SUM(Q22:T22)</f>
        <v>350</v>
      </c>
      <c r="V22"/>
    </row>
    <row r="23" spans="1:22" ht="12.75">
      <c r="A23" s="5">
        <v>19</v>
      </c>
      <c r="B23" s="5"/>
      <c r="C23" s="42" t="s">
        <v>219</v>
      </c>
      <c r="D23" s="33">
        <v>1992</v>
      </c>
      <c r="E23" s="33">
        <v>616</v>
      </c>
      <c r="F23" s="34" t="s">
        <v>80</v>
      </c>
      <c r="G23" s="35">
        <v>89</v>
      </c>
      <c r="H23" s="36">
        <v>90</v>
      </c>
      <c r="I23" s="36">
        <v>94</v>
      </c>
      <c r="J23" s="48">
        <v>94</v>
      </c>
      <c r="K23" s="150">
        <f t="shared" si="0"/>
        <v>367</v>
      </c>
      <c r="L23" s="147"/>
      <c r="M23" s="20"/>
      <c r="N23" s="5"/>
      <c r="O23" s="146">
        <v>632</v>
      </c>
      <c r="P23" s="25" t="s">
        <v>214</v>
      </c>
      <c r="Q23" s="13">
        <v>98</v>
      </c>
      <c r="R23" s="13">
        <v>96</v>
      </c>
      <c r="S23" s="13">
        <v>96</v>
      </c>
      <c r="T23" s="13">
        <v>97</v>
      </c>
      <c r="U23" s="14">
        <f>SUM(Q23:T23)</f>
        <v>387</v>
      </c>
      <c r="V23"/>
    </row>
    <row r="24" spans="1:22" ht="13.5" thickBot="1">
      <c r="A24" s="5">
        <v>20</v>
      </c>
      <c r="B24" s="5"/>
      <c r="C24" s="32" t="s">
        <v>224</v>
      </c>
      <c r="D24" s="33">
        <v>1991</v>
      </c>
      <c r="E24" s="40">
        <v>622</v>
      </c>
      <c r="F24" s="34" t="s">
        <v>43</v>
      </c>
      <c r="G24" s="35">
        <v>88</v>
      </c>
      <c r="H24" s="36">
        <v>93</v>
      </c>
      <c r="I24" s="36">
        <v>92</v>
      </c>
      <c r="J24" s="48">
        <v>94</v>
      </c>
      <c r="K24" s="150">
        <f t="shared" si="0"/>
        <v>367</v>
      </c>
      <c r="L24" s="147"/>
      <c r="N24" s="5"/>
      <c r="O24" s="144">
        <v>618</v>
      </c>
      <c r="P24" s="26" t="s">
        <v>402</v>
      </c>
      <c r="Q24" s="16">
        <v>96</v>
      </c>
      <c r="R24" s="16">
        <v>96</v>
      </c>
      <c r="S24" s="16">
        <v>98</v>
      </c>
      <c r="T24" s="16">
        <v>97</v>
      </c>
      <c r="U24" s="14">
        <f>SUM(Q24:T24)</f>
        <v>387</v>
      </c>
      <c r="V24"/>
    </row>
    <row r="25" spans="1:22" ht="13.5" thickBot="1">
      <c r="A25" s="5">
        <v>21</v>
      </c>
      <c r="B25" s="5"/>
      <c r="C25" s="39" t="s">
        <v>208</v>
      </c>
      <c r="D25" s="40">
        <v>1992</v>
      </c>
      <c r="E25" s="40">
        <v>610</v>
      </c>
      <c r="F25" s="34" t="s">
        <v>57</v>
      </c>
      <c r="G25" s="37">
        <v>90</v>
      </c>
      <c r="H25" s="38">
        <v>88</v>
      </c>
      <c r="I25" s="38">
        <v>92</v>
      </c>
      <c r="J25" s="49">
        <v>89</v>
      </c>
      <c r="K25" s="150">
        <f t="shared" si="0"/>
        <v>359</v>
      </c>
      <c r="L25" s="147"/>
      <c r="M25" s="24"/>
      <c r="N25" s="5"/>
      <c r="O25" s="21"/>
      <c r="P25" s="12"/>
      <c r="Q25" s="13"/>
      <c r="R25" s="13"/>
      <c r="S25" s="13"/>
      <c r="T25" s="51">
        <f>SUM(T22:T24)</f>
        <v>283</v>
      </c>
      <c r="U25" s="17">
        <f>SUM(U22:U24)</f>
        <v>1124</v>
      </c>
      <c r="V25"/>
    </row>
    <row r="26" spans="1:22" ht="13.5" thickTop="1">
      <c r="A26" s="5">
        <v>22</v>
      </c>
      <c r="B26" s="5"/>
      <c r="C26" s="32" t="s">
        <v>322</v>
      </c>
      <c r="D26" s="33">
        <v>1991</v>
      </c>
      <c r="E26" s="33">
        <v>517</v>
      </c>
      <c r="F26" s="34" t="s">
        <v>49</v>
      </c>
      <c r="G26" s="35">
        <v>89</v>
      </c>
      <c r="H26" s="36">
        <v>94</v>
      </c>
      <c r="I26" s="36">
        <v>89</v>
      </c>
      <c r="J26" s="48">
        <v>85</v>
      </c>
      <c r="K26" s="150">
        <f t="shared" si="0"/>
        <v>357</v>
      </c>
      <c r="L26" s="147"/>
      <c r="M26" s="24"/>
      <c r="N26" s="5"/>
      <c r="V26"/>
    </row>
    <row r="27" spans="1:22" ht="13.5" thickBot="1">
      <c r="A27" s="5">
        <v>23</v>
      </c>
      <c r="B27" s="5"/>
      <c r="C27" s="32" t="s">
        <v>372</v>
      </c>
      <c r="D27" s="33">
        <v>1990</v>
      </c>
      <c r="E27" s="33">
        <v>617</v>
      </c>
      <c r="F27" s="34" t="s">
        <v>56</v>
      </c>
      <c r="G27" s="35">
        <v>90</v>
      </c>
      <c r="H27" s="36">
        <v>87</v>
      </c>
      <c r="I27" s="36">
        <v>86</v>
      </c>
      <c r="J27" s="48">
        <v>93</v>
      </c>
      <c r="K27" s="150">
        <f t="shared" si="0"/>
        <v>356</v>
      </c>
      <c r="L27" s="147"/>
      <c r="M27" s="24"/>
      <c r="N27" s="19"/>
      <c r="V27"/>
    </row>
    <row r="28" spans="1:22" ht="13.5" thickBot="1">
      <c r="A28" s="5">
        <v>24</v>
      </c>
      <c r="B28" s="5"/>
      <c r="C28" s="32" t="s">
        <v>403</v>
      </c>
      <c r="D28" s="33">
        <v>1990</v>
      </c>
      <c r="E28" s="33">
        <v>603</v>
      </c>
      <c r="F28" s="34" t="s">
        <v>75</v>
      </c>
      <c r="G28" s="37">
        <v>87</v>
      </c>
      <c r="H28" s="38">
        <v>88</v>
      </c>
      <c r="I28" s="38">
        <v>92</v>
      </c>
      <c r="J28" s="49">
        <v>89</v>
      </c>
      <c r="K28" s="150">
        <f t="shared" si="0"/>
        <v>356</v>
      </c>
      <c r="L28" s="147"/>
      <c r="M28" s="24"/>
      <c r="N28" s="5">
        <v>4</v>
      </c>
      <c r="O28" s="7" t="s">
        <v>4</v>
      </c>
      <c r="P28" s="8" t="s">
        <v>374</v>
      </c>
      <c r="V28"/>
    </row>
    <row r="29" spans="1:22" ht="12.75">
      <c r="A29" s="5">
        <v>25</v>
      </c>
      <c r="B29" s="5"/>
      <c r="C29" s="32" t="s">
        <v>404</v>
      </c>
      <c r="D29" s="33">
        <v>1989</v>
      </c>
      <c r="E29" s="33">
        <v>633</v>
      </c>
      <c r="F29" s="34" t="s">
        <v>58</v>
      </c>
      <c r="G29" s="37">
        <v>87</v>
      </c>
      <c r="H29" s="38">
        <v>84</v>
      </c>
      <c r="I29" s="38">
        <v>91</v>
      </c>
      <c r="J29" s="49">
        <v>91</v>
      </c>
      <c r="K29" s="150">
        <f t="shared" si="0"/>
        <v>353</v>
      </c>
      <c r="L29" s="147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5">
        <v>26</v>
      </c>
      <c r="B30" s="5"/>
      <c r="C30" s="32" t="s">
        <v>405</v>
      </c>
      <c r="D30" s="33">
        <v>1991</v>
      </c>
      <c r="E30" s="33">
        <v>628</v>
      </c>
      <c r="F30" s="34" t="s">
        <v>72</v>
      </c>
      <c r="G30" s="37">
        <v>86</v>
      </c>
      <c r="H30" s="38">
        <v>88</v>
      </c>
      <c r="I30" s="38">
        <v>88</v>
      </c>
      <c r="J30" s="49">
        <v>88</v>
      </c>
      <c r="K30" s="150">
        <f t="shared" si="0"/>
        <v>350</v>
      </c>
      <c r="L30" s="147"/>
      <c r="N30" s="5"/>
      <c r="O30" s="143">
        <v>630</v>
      </c>
      <c r="P30" s="25" t="s">
        <v>225</v>
      </c>
      <c r="Q30" s="21">
        <v>96</v>
      </c>
      <c r="R30" s="21">
        <v>95</v>
      </c>
      <c r="S30" s="21">
        <v>97</v>
      </c>
      <c r="T30" s="21">
        <v>97</v>
      </c>
      <c r="U30" s="14">
        <f>SUM(Q30:T30)</f>
        <v>385</v>
      </c>
      <c r="V30"/>
    </row>
    <row r="31" spans="1:22" ht="12.75">
      <c r="A31" s="5">
        <v>27</v>
      </c>
      <c r="B31" s="5"/>
      <c r="C31" s="32" t="s">
        <v>213</v>
      </c>
      <c r="D31" s="33">
        <v>1991</v>
      </c>
      <c r="E31" s="33">
        <v>528</v>
      </c>
      <c r="F31" s="34" t="s">
        <v>47</v>
      </c>
      <c r="G31" s="37">
        <v>86</v>
      </c>
      <c r="H31" s="38">
        <v>85</v>
      </c>
      <c r="I31" s="38">
        <v>90</v>
      </c>
      <c r="J31" s="49">
        <v>88</v>
      </c>
      <c r="K31" s="150">
        <f t="shared" si="0"/>
        <v>349</v>
      </c>
      <c r="L31" s="147"/>
      <c r="N31" s="5"/>
      <c r="O31" s="146">
        <v>617</v>
      </c>
      <c r="P31" s="25" t="s">
        <v>372</v>
      </c>
      <c r="Q31" s="13">
        <v>90</v>
      </c>
      <c r="R31" s="13">
        <v>87</v>
      </c>
      <c r="S31" s="13">
        <v>86</v>
      </c>
      <c r="T31" s="13">
        <v>93</v>
      </c>
      <c r="U31" s="14">
        <f>SUM(Q31:T31)</f>
        <v>356</v>
      </c>
      <c r="V31"/>
    </row>
    <row r="32" spans="1:22" ht="13.5" thickBot="1">
      <c r="A32" s="5"/>
      <c r="B32" s="5"/>
      <c r="C32" s="32" t="s">
        <v>340</v>
      </c>
      <c r="D32" s="33">
        <v>1991</v>
      </c>
      <c r="E32" s="33">
        <v>621</v>
      </c>
      <c r="F32" s="34" t="s">
        <v>58</v>
      </c>
      <c r="G32" s="37">
        <v>92</v>
      </c>
      <c r="H32" s="38">
        <v>86</v>
      </c>
      <c r="I32" s="38">
        <v>84</v>
      </c>
      <c r="J32" s="49">
        <v>87</v>
      </c>
      <c r="K32" s="150">
        <f t="shared" si="0"/>
        <v>349</v>
      </c>
      <c r="L32" s="147"/>
      <c r="N32" s="5"/>
      <c r="O32" s="144">
        <v>605</v>
      </c>
      <c r="P32" s="26" t="s">
        <v>339</v>
      </c>
      <c r="Q32" s="16">
        <v>92</v>
      </c>
      <c r="R32" s="16">
        <v>95</v>
      </c>
      <c r="S32" s="16">
        <v>95</v>
      </c>
      <c r="T32" s="16">
        <v>96</v>
      </c>
      <c r="U32" s="14">
        <f>SUM(Q32:T32)</f>
        <v>378</v>
      </c>
      <c r="V32"/>
    </row>
    <row r="33" spans="1:22" ht="13.5" thickBot="1">
      <c r="A33" s="5"/>
      <c r="B33" s="5"/>
      <c r="C33" s="32" t="s">
        <v>414</v>
      </c>
      <c r="D33" s="33">
        <v>1992</v>
      </c>
      <c r="E33" s="33">
        <v>627</v>
      </c>
      <c r="F33" s="34" t="s">
        <v>75</v>
      </c>
      <c r="G33" s="37">
        <v>90</v>
      </c>
      <c r="H33" s="38">
        <v>82</v>
      </c>
      <c r="I33" s="38">
        <v>87</v>
      </c>
      <c r="J33" s="49">
        <v>85</v>
      </c>
      <c r="K33" s="150">
        <f t="shared" si="0"/>
        <v>344</v>
      </c>
      <c r="L33" s="147"/>
      <c r="N33" s="5"/>
      <c r="O33" s="21"/>
      <c r="P33" s="12"/>
      <c r="Q33" s="13"/>
      <c r="R33" s="13"/>
      <c r="S33" s="13"/>
      <c r="T33" s="51">
        <f>SUM(T30:T32)</f>
        <v>286</v>
      </c>
      <c r="U33" s="17">
        <f>SUM(U30:U32)</f>
        <v>1119</v>
      </c>
      <c r="V33"/>
    </row>
    <row r="34" spans="1:22" ht="13.5" thickTop="1">
      <c r="A34" s="5">
        <v>30</v>
      </c>
      <c r="B34" s="19"/>
      <c r="C34" s="32" t="s">
        <v>406</v>
      </c>
      <c r="D34" s="33">
        <v>1993</v>
      </c>
      <c r="E34" s="33">
        <v>606</v>
      </c>
      <c r="F34" s="34" t="s">
        <v>80</v>
      </c>
      <c r="G34" s="37">
        <v>85</v>
      </c>
      <c r="H34" s="38">
        <v>84</v>
      </c>
      <c r="I34" s="38">
        <v>86</v>
      </c>
      <c r="J34" s="49">
        <v>85</v>
      </c>
      <c r="K34" s="150">
        <f t="shared" si="0"/>
        <v>340</v>
      </c>
      <c r="L34" s="64"/>
      <c r="N34" s="19"/>
      <c r="V34"/>
    </row>
    <row r="35" spans="1:22" ht="13.5" thickBot="1">
      <c r="A35" s="5">
        <v>31</v>
      </c>
      <c r="B35" s="19"/>
      <c r="C35" s="43" t="s">
        <v>373</v>
      </c>
      <c r="D35" s="44">
        <v>1990</v>
      </c>
      <c r="E35" s="44">
        <v>625</v>
      </c>
      <c r="F35" s="45" t="s">
        <v>82</v>
      </c>
      <c r="G35" s="71">
        <v>75</v>
      </c>
      <c r="H35" s="72">
        <v>82</v>
      </c>
      <c r="I35" s="72">
        <v>88</v>
      </c>
      <c r="J35" s="73">
        <v>87</v>
      </c>
      <c r="K35" s="248">
        <f t="shared" si="0"/>
        <v>332</v>
      </c>
      <c r="L35" s="64"/>
      <c r="N35" s="5"/>
      <c r="V35"/>
    </row>
    <row r="36" spans="1:22" ht="13.5" thickBot="1">
      <c r="A36" s="5"/>
      <c r="B36" s="19"/>
      <c r="C36" s="43" t="s">
        <v>407</v>
      </c>
      <c r="D36" s="44">
        <v>1991</v>
      </c>
      <c r="E36" s="44">
        <v>611</v>
      </c>
      <c r="F36" s="45" t="s">
        <v>75</v>
      </c>
      <c r="G36" s="216">
        <v>84</v>
      </c>
      <c r="H36" s="217">
        <v>75</v>
      </c>
      <c r="I36" s="217">
        <v>86</v>
      </c>
      <c r="J36" s="218">
        <v>87</v>
      </c>
      <c r="K36" s="248">
        <f t="shared" si="0"/>
        <v>332</v>
      </c>
      <c r="L36" s="64"/>
      <c r="N36" s="5">
        <v>5</v>
      </c>
      <c r="O36" s="7" t="s">
        <v>4</v>
      </c>
      <c r="P36" s="8" t="s">
        <v>6</v>
      </c>
      <c r="V36"/>
    </row>
    <row r="37" spans="1:22" ht="12.75">
      <c r="A37" s="5">
        <v>33</v>
      </c>
      <c r="B37" s="19"/>
      <c r="C37" s="43" t="s">
        <v>408</v>
      </c>
      <c r="D37" s="44">
        <v>1991</v>
      </c>
      <c r="E37" s="44">
        <v>635</v>
      </c>
      <c r="F37" s="45" t="s">
        <v>43</v>
      </c>
      <c r="G37" s="71">
        <v>83</v>
      </c>
      <c r="H37" s="72">
        <v>78</v>
      </c>
      <c r="I37" s="72">
        <v>74</v>
      </c>
      <c r="J37" s="73">
        <v>92</v>
      </c>
      <c r="K37" s="248">
        <f t="shared" si="0"/>
        <v>327</v>
      </c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2.75">
      <c r="A38" s="5">
        <v>34</v>
      </c>
      <c r="B38" s="19"/>
      <c r="C38" s="43" t="s">
        <v>325</v>
      </c>
      <c r="D38" s="44">
        <v>1994</v>
      </c>
      <c r="E38" s="44">
        <v>607</v>
      </c>
      <c r="F38" s="45" t="s">
        <v>82</v>
      </c>
      <c r="G38" s="216">
        <v>77</v>
      </c>
      <c r="H38" s="217">
        <v>77</v>
      </c>
      <c r="I38" s="217">
        <v>78</v>
      </c>
      <c r="J38" s="218">
        <v>90</v>
      </c>
      <c r="K38" s="248">
        <f t="shared" si="0"/>
        <v>322</v>
      </c>
      <c r="L38" s="64"/>
      <c r="N38" s="5"/>
      <c r="O38" s="143">
        <v>602</v>
      </c>
      <c r="P38" s="25" t="s">
        <v>207</v>
      </c>
      <c r="Q38" s="21">
        <v>93</v>
      </c>
      <c r="R38" s="21">
        <v>97</v>
      </c>
      <c r="S38" s="21">
        <v>93</v>
      </c>
      <c r="T38" s="21">
        <v>93</v>
      </c>
      <c r="U38" s="14">
        <f>SUM(Q38:T38)</f>
        <v>376</v>
      </c>
      <c r="V38"/>
    </row>
    <row r="39" spans="1:22" ht="13.5" thickBot="1">
      <c r="A39" s="5">
        <v>35</v>
      </c>
      <c r="B39" s="19"/>
      <c r="C39" s="167" t="s">
        <v>409</v>
      </c>
      <c r="D39" s="168">
        <v>1993</v>
      </c>
      <c r="E39" s="168">
        <v>609</v>
      </c>
      <c r="F39" s="169" t="s">
        <v>58</v>
      </c>
      <c r="G39" s="170">
        <v>63</v>
      </c>
      <c r="H39" s="171">
        <v>67</v>
      </c>
      <c r="I39" s="171">
        <v>71</v>
      </c>
      <c r="J39" s="175">
        <v>71</v>
      </c>
      <c r="K39" s="176">
        <f t="shared" si="0"/>
        <v>272</v>
      </c>
      <c r="L39" s="64"/>
      <c r="N39" s="5"/>
      <c r="O39" s="143">
        <v>610</v>
      </c>
      <c r="P39" s="25" t="s">
        <v>208</v>
      </c>
      <c r="Q39" s="13">
        <v>90</v>
      </c>
      <c r="R39" s="13">
        <v>88</v>
      </c>
      <c r="S39" s="13">
        <v>92</v>
      </c>
      <c r="T39" s="13">
        <v>89</v>
      </c>
      <c r="U39" s="14">
        <f>SUM(Q39:T39)</f>
        <v>359</v>
      </c>
      <c r="V39"/>
    </row>
    <row r="40" spans="1:22" ht="13.5" thickBot="1">
      <c r="A40" s="19"/>
      <c r="B40" s="19"/>
      <c r="C40" s="52"/>
      <c r="D40" s="53"/>
      <c r="E40" s="53"/>
      <c r="F40" s="52"/>
      <c r="G40" s="53"/>
      <c r="H40" s="53"/>
      <c r="I40" s="53"/>
      <c r="J40" s="53"/>
      <c r="K40" s="166"/>
      <c r="L40" s="64"/>
      <c r="N40" s="5"/>
      <c r="O40" s="144">
        <v>623</v>
      </c>
      <c r="P40" s="26" t="s">
        <v>206</v>
      </c>
      <c r="Q40" s="16">
        <v>95</v>
      </c>
      <c r="R40" s="16">
        <v>88</v>
      </c>
      <c r="S40" s="16">
        <v>97</v>
      </c>
      <c r="T40" s="16">
        <v>92</v>
      </c>
      <c r="U40" s="14">
        <f>SUM(Q40:T40)</f>
        <v>372</v>
      </c>
      <c r="V40"/>
    </row>
    <row r="41" spans="1:22" ht="13.5" thickBot="1">
      <c r="A41" s="5"/>
      <c r="B41" s="5"/>
      <c r="C41" s="52"/>
      <c r="D41" s="53"/>
      <c r="E41" s="53"/>
      <c r="F41" s="52"/>
      <c r="G41" s="53"/>
      <c r="H41" s="53"/>
      <c r="I41" s="53"/>
      <c r="J41" s="53"/>
      <c r="K41" s="166"/>
      <c r="L41" s="64"/>
      <c r="N41" s="5"/>
      <c r="O41" s="21"/>
      <c r="P41" s="12"/>
      <c r="Q41" s="13"/>
      <c r="R41" s="13"/>
      <c r="S41" s="13"/>
      <c r="T41" s="51">
        <f>SUM(T38:T40)</f>
        <v>274</v>
      </c>
      <c r="U41" s="17">
        <f>SUM(U38:U40)</f>
        <v>1107</v>
      </c>
      <c r="V41"/>
    </row>
    <row r="42" spans="1:22" ht="13.5" thickTop="1">
      <c r="A42" s="5"/>
      <c r="B42" s="19"/>
      <c r="C42" s="52"/>
      <c r="D42" s="53"/>
      <c r="E42" s="53"/>
      <c r="F42" s="52"/>
      <c r="G42" s="53"/>
      <c r="H42" s="53"/>
      <c r="I42" s="53"/>
      <c r="J42" s="53"/>
      <c r="K42" s="166"/>
      <c r="L42" s="64"/>
      <c r="N42" s="5"/>
      <c r="V42"/>
    </row>
    <row r="43" spans="1:22" ht="13.5" thickBot="1">
      <c r="A43" s="19"/>
      <c r="B43" s="19"/>
      <c r="C43" s="52"/>
      <c r="D43" s="53"/>
      <c r="E43" s="53"/>
      <c r="F43" s="52"/>
      <c r="G43" s="54"/>
      <c r="H43" s="54"/>
      <c r="I43" s="54"/>
      <c r="J43" s="54"/>
      <c r="K43" s="166"/>
      <c r="N43" s="19"/>
      <c r="V43"/>
    </row>
    <row r="44" spans="1:22" ht="13.5" thickBot="1">
      <c r="A44" s="19"/>
      <c r="B44" s="19"/>
      <c r="C44" s="52"/>
      <c r="D44" s="53"/>
      <c r="E44" s="54"/>
      <c r="F44" s="52"/>
      <c r="G44" s="54"/>
      <c r="H44" s="54"/>
      <c r="I44" s="54"/>
      <c r="J44" s="54"/>
      <c r="K44" s="166"/>
      <c r="N44" s="5">
        <v>6</v>
      </c>
      <c r="O44" s="7" t="s">
        <v>4</v>
      </c>
      <c r="P44" s="8" t="s">
        <v>21</v>
      </c>
      <c r="V44"/>
    </row>
    <row r="45" spans="1:22" ht="12.75">
      <c r="A45" s="19"/>
      <c r="B45" s="19"/>
      <c r="C45" s="52"/>
      <c r="D45" s="53"/>
      <c r="E45" s="53"/>
      <c r="F45" s="52"/>
      <c r="G45" s="53"/>
      <c r="H45" s="53"/>
      <c r="I45" s="53"/>
      <c r="J45" s="53"/>
      <c r="K45" s="166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5"/>
      <c r="O46" s="143">
        <v>636</v>
      </c>
      <c r="P46" s="25" t="s">
        <v>221</v>
      </c>
      <c r="Q46" s="21">
        <v>99</v>
      </c>
      <c r="R46" s="21">
        <v>97</v>
      </c>
      <c r="S46" s="21">
        <v>96</v>
      </c>
      <c r="T46" s="21">
        <v>97</v>
      </c>
      <c r="U46" s="14">
        <f>SUM(Q46:T46)</f>
        <v>389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5"/>
      <c r="O47" s="143">
        <v>616</v>
      </c>
      <c r="P47" s="25" t="s">
        <v>219</v>
      </c>
      <c r="Q47" s="13">
        <v>89</v>
      </c>
      <c r="R47" s="13">
        <v>90</v>
      </c>
      <c r="S47" s="13">
        <v>94</v>
      </c>
      <c r="T47" s="13">
        <v>94</v>
      </c>
      <c r="U47" s="14">
        <f>SUM(Q47:T47)</f>
        <v>367</v>
      </c>
      <c r="V47"/>
    </row>
    <row r="48" spans="3:22" ht="25.5" thickBot="1">
      <c r="C48" s="286" t="s">
        <v>85</v>
      </c>
      <c r="D48" s="286"/>
      <c r="E48" s="286"/>
      <c r="F48" s="287"/>
      <c r="G48" s="287"/>
      <c r="H48" s="287"/>
      <c r="I48" s="287"/>
      <c r="J48" s="287"/>
      <c r="K48" s="287"/>
      <c r="N48" s="5"/>
      <c r="O48" s="145">
        <v>606</v>
      </c>
      <c r="P48" s="26" t="s">
        <v>406</v>
      </c>
      <c r="Q48" s="16">
        <v>85</v>
      </c>
      <c r="R48" s="16">
        <v>84</v>
      </c>
      <c r="S48" s="16">
        <v>86</v>
      </c>
      <c r="T48" s="16">
        <v>85</v>
      </c>
      <c r="U48" s="14">
        <f>SUM(Q48:T48)</f>
        <v>340</v>
      </c>
      <c r="V48"/>
    </row>
    <row r="49" spans="6:22" ht="25.5" thickBot="1">
      <c r="F49" s="1"/>
      <c r="N49" s="5"/>
      <c r="O49" s="21"/>
      <c r="P49" s="12"/>
      <c r="Q49" s="13"/>
      <c r="R49" s="13"/>
      <c r="S49" s="13"/>
      <c r="T49" s="51">
        <f>SUM(T46:T48)</f>
        <v>276</v>
      </c>
      <c r="U49" s="17">
        <f>SUM(U46:U48)</f>
        <v>1096</v>
      </c>
      <c r="V49"/>
    </row>
    <row r="50" ht="14.25" thickBot="1" thickTop="1">
      <c r="V50"/>
    </row>
    <row r="51" spans="3:22" ht="15" thickBot="1">
      <c r="C51" s="152" t="s">
        <v>95</v>
      </c>
      <c r="D51" s="46" t="s">
        <v>96</v>
      </c>
      <c r="E51" s="46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3.5" thickBot="1">
      <c r="A52" s="5">
        <v>1</v>
      </c>
      <c r="B52" s="5"/>
      <c r="C52" s="215" t="s">
        <v>234</v>
      </c>
      <c r="D52" s="161">
        <v>1991</v>
      </c>
      <c r="E52" s="161">
        <v>516</v>
      </c>
      <c r="F52" s="58" t="s">
        <v>72</v>
      </c>
      <c r="G52" s="213">
        <v>100</v>
      </c>
      <c r="H52" s="214">
        <v>98</v>
      </c>
      <c r="I52" s="214">
        <v>99</v>
      </c>
      <c r="J52" s="65">
        <v>100</v>
      </c>
      <c r="K52" s="151">
        <f aca="true" t="shared" si="1" ref="K52:K64">SUM(G52:J52)</f>
        <v>397</v>
      </c>
      <c r="N52" s="5">
        <v>7</v>
      </c>
      <c r="O52" s="7" t="s">
        <v>4</v>
      </c>
      <c r="P52" s="8" t="s">
        <v>263</v>
      </c>
      <c r="V52"/>
    </row>
    <row r="53" spans="1:22" ht="12.75">
      <c r="A53" s="5">
        <v>2</v>
      </c>
      <c r="B53" s="5"/>
      <c r="C53" s="32" t="s">
        <v>230</v>
      </c>
      <c r="D53" s="33">
        <v>1990</v>
      </c>
      <c r="E53" s="33">
        <v>527</v>
      </c>
      <c r="F53" s="34" t="s">
        <v>348</v>
      </c>
      <c r="G53" s="35">
        <v>99</v>
      </c>
      <c r="H53" s="36">
        <v>95</v>
      </c>
      <c r="I53" s="36">
        <v>96</v>
      </c>
      <c r="J53" s="48">
        <v>98</v>
      </c>
      <c r="K53" s="150">
        <f t="shared" si="1"/>
        <v>388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2.75">
      <c r="A54" s="5">
        <v>3</v>
      </c>
      <c r="B54" s="5"/>
      <c r="C54" s="39" t="s">
        <v>231</v>
      </c>
      <c r="D54" s="40">
        <v>1990</v>
      </c>
      <c r="E54" s="40">
        <v>524</v>
      </c>
      <c r="F54" s="34" t="s">
        <v>79</v>
      </c>
      <c r="G54" s="37">
        <v>95</v>
      </c>
      <c r="H54" s="38">
        <v>97</v>
      </c>
      <c r="I54" s="38">
        <v>96</v>
      </c>
      <c r="J54" s="49">
        <v>98</v>
      </c>
      <c r="K54" s="150">
        <f t="shared" si="1"/>
        <v>386</v>
      </c>
      <c r="N54" s="5"/>
      <c r="O54" s="143">
        <v>413</v>
      </c>
      <c r="P54" s="25" t="s">
        <v>285</v>
      </c>
      <c r="Q54" s="21">
        <v>87</v>
      </c>
      <c r="R54" s="21">
        <v>86</v>
      </c>
      <c r="S54" s="21">
        <v>85</v>
      </c>
      <c r="T54" s="21">
        <v>80</v>
      </c>
      <c r="U54" s="14">
        <f>SUM(Q54:T54)</f>
        <v>338</v>
      </c>
      <c r="V54"/>
    </row>
    <row r="55" spans="1:22" ht="12.75">
      <c r="A55" s="5">
        <v>4</v>
      </c>
      <c r="B55" s="5"/>
      <c r="C55" s="32" t="s">
        <v>239</v>
      </c>
      <c r="D55" s="33">
        <v>1992</v>
      </c>
      <c r="E55" s="33">
        <v>414</v>
      </c>
      <c r="F55" s="34" t="s">
        <v>49</v>
      </c>
      <c r="G55" s="35">
        <v>94</v>
      </c>
      <c r="H55" s="36">
        <v>94</v>
      </c>
      <c r="I55" s="36">
        <v>94</v>
      </c>
      <c r="J55" s="48">
        <v>96</v>
      </c>
      <c r="K55" s="150">
        <f t="shared" si="1"/>
        <v>378</v>
      </c>
      <c r="N55" s="5"/>
      <c r="O55" s="146">
        <v>414</v>
      </c>
      <c r="P55" s="25" t="s">
        <v>239</v>
      </c>
      <c r="Q55" s="13">
        <v>94</v>
      </c>
      <c r="R55" s="13">
        <v>94</v>
      </c>
      <c r="S55" s="13">
        <v>94</v>
      </c>
      <c r="T55" s="13">
        <v>96</v>
      </c>
      <c r="U55" s="14">
        <f>SUM(Q55:T55)</f>
        <v>378</v>
      </c>
      <c r="V55"/>
    </row>
    <row r="56" spans="1:22" ht="14.25" customHeight="1" thickBot="1">
      <c r="A56" s="5">
        <v>5</v>
      </c>
      <c r="B56" s="5"/>
      <c r="C56" s="39" t="s">
        <v>410</v>
      </c>
      <c r="D56" s="40">
        <v>1990</v>
      </c>
      <c r="E56" s="40">
        <v>519</v>
      </c>
      <c r="F56" s="34" t="s">
        <v>38</v>
      </c>
      <c r="G56" s="37">
        <v>92</v>
      </c>
      <c r="H56" s="38">
        <v>94</v>
      </c>
      <c r="I56" s="38">
        <v>97</v>
      </c>
      <c r="J56" s="49">
        <v>95</v>
      </c>
      <c r="K56" s="150">
        <f t="shared" si="1"/>
        <v>378</v>
      </c>
      <c r="N56" s="5"/>
      <c r="O56" s="144">
        <v>517</v>
      </c>
      <c r="P56" s="26" t="s">
        <v>322</v>
      </c>
      <c r="Q56" s="16">
        <v>89</v>
      </c>
      <c r="R56" s="16">
        <v>94</v>
      </c>
      <c r="S56" s="16">
        <v>89</v>
      </c>
      <c r="T56" s="16">
        <v>85</v>
      </c>
      <c r="U56" s="14">
        <f>SUM(Q56:T56)</f>
        <v>357</v>
      </c>
      <c r="V56"/>
    </row>
    <row r="57" spans="1:22" ht="14.25" customHeight="1" thickBot="1">
      <c r="A57" s="5">
        <v>6</v>
      </c>
      <c r="B57" s="5"/>
      <c r="C57" s="32" t="s">
        <v>237</v>
      </c>
      <c r="D57" s="33">
        <v>1989</v>
      </c>
      <c r="E57" s="33">
        <v>515</v>
      </c>
      <c r="F57" s="34" t="s">
        <v>69</v>
      </c>
      <c r="G57" s="35">
        <v>97</v>
      </c>
      <c r="H57" s="36">
        <v>92</v>
      </c>
      <c r="I57" s="36">
        <v>94</v>
      </c>
      <c r="J57" s="48">
        <v>93</v>
      </c>
      <c r="K57" s="150">
        <f t="shared" si="1"/>
        <v>376</v>
      </c>
      <c r="N57" s="5"/>
      <c r="O57" s="21"/>
      <c r="P57" s="12"/>
      <c r="Q57" s="13"/>
      <c r="R57" s="13"/>
      <c r="S57" s="13"/>
      <c r="T57" s="51">
        <f>SUM(T54:T56)</f>
        <v>261</v>
      </c>
      <c r="U57" s="17">
        <f>SUM(U54:U56)</f>
        <v>1073</v>
      </c>
      <c r="V57"/>
    </row>
    <row r="58" spans="1:22" ht="14.25" customHeight="1" thickTop="1">
      <c r="A58" s="5">
        <v>7</v>
      </c>
      <c r="B58" s="5"/>
      <c r="C58" s="39" t="s">
        <v>240</v>
      </c>
      <c r="D58" s="40">
        <v>1989</v>
      </c>
      <c r="E58" s="40">
        <v>626</v>
      </c>
      <c r="F58" s="41" t="s">
        <v>46</v>
      </c>
      <c r="G58" s="35">
        <v>95</v>
      </c>
      <c r="H58" s="36">
        <v>95</v>
      </c>
      <c r="I58" s="36">
        <v>94</v>
      </c>
      <c r="J58" s="48">
        <v>92</v>
      </c>
      <c r="K58" s="150">
        <f t="shared" si="1"/>
        <v>376</v>
      </c>
      <c r="N58" s="5"/>
      <c r="V58"/>
    </row>
    <row r="59" spans="1:22" ht="14.25" customHeight="1" thickBot="1">
      <c r="A59" s="5">
        <v>8</v>
      </c>
      <c r="B59" s="5"/>
      <c r="C59" s="32" t="s">
        <v>238</v>
      </c>
      <c r="D59" s="33">
        <v>1991</v>
      </c>
      <c r="E59" s="33">
        <v>521</v>
      </c>
      <c r="F59" s="34" t="s">
        <v>42</v>
      </c>
      <c r="G59" s="37">
        <v>94</v>
      </c>
      <c r="H59" s="38">
        <v>96</v>
      </c>
      <c r="I59" s="38">
        <v>94</v>
      </c>
      <c r="J59" s="49">
        <v>91</v>
      </c>
      <c r="K59" s="150">
        <f t="shared" si="1"/>
        <v>375</v>
      </c>
      <c r="N59" s="19"/>
      <c r="V59"/>
    </row>
    <row r="60" spans="1:22" ht="14.25" customHeight="1" thickBot="1">
      <c r="A60" s="5">
        <v>9</v>
      </c>
      <c r="B60" s="5"/>
      <c r="C60" s="32" t="s">
        <v>233</v>
      </c>
      <c r="D60" s="33">
        <v>1990</v>
      </c>
      <c r="E60" s="33">
        <v>525</v>
      </c>
      <c r="F60" s="34" t="s">
        <v>39</v>
      </c>
      <c r="G60" s="37">
        <v>90</v>
      </c>
      <c r="H60" s="38">
        <v>93</v>
      </c>
      <c r="I60" s="38">
        <v>89</v>
      </c>
      <c r="J60" s="49">
        <v>94</v>
      </c>
      <c r="K60" s="150">
        <f t="shared" si="1"/>
        <v>366</v>
      </c>
      <c r="N60" s="5">
        <v>8</v>
      </c>
      <c r="O60" s="7" t="s">
        <v>4</v>
      </c>
      <c r="P60" s="8" t="s">
        <v>83</v>
      </c>
      <c r="V60"/>
    </row>
    <row r="61" spans="1:22" ht="14.25" customHeight="1">
      <c r="A61" s="5">
        <v>10</v>
      </c>
      <c r="B61" s="5"/>
      <c r="C61" s="39" t="s">
        <v>411</v>
      </c>
      <c r="D61" s="40">
        <v>1990</v>
      </c>
      <c r="E61" s="40">
        <v>522</v>
      </c>
      <c r="F61" s="41" t="s">
        <v>72</v>
      </c>
      <c r="G61" s="35">
        <v>94</v>
      </c>
      <c r="H61" s="36">
        <v>91</v>
      </c>
      <c r="I61" s="36">
        <v>85</v>
      </c>
      <c r="J61" s="48">
        <v>94</v>
      </c>
      <c r="K61" s="150">
        <f t="shared" si="1"/>
        <v>364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>
      <c r="A62" s="5">
        <v>11</v>
      </c>
      <c r="B62" s="5"/>
      <c r="C62" s="39" t="s">
        <v>235</v>
      </c>
      <c r="D62" s="40">
        <v>1991</v>
      </c>
      <c r="E62" s="40">
        <v>526</v>
      </c>
      <c r="F62" s="41" t="s">
        <v>72</v>
      </c>
      <c r="G62" s="35">
        <v>92</v>
      </c>
      <c r="H62" s="36">
        <v>94</v>
      </c>
      <c r="I62" s="36">
        <v>91</v>
      </c>
      <c r="J62" s="48">
        <v>87</v>
      </c>
      <c r="K62" s="150">
        <f t="shared" si="1"/>
        <v>364</v>
      </c>
      <c r="N62" s="5"/>
      <c r="O62" s="143">
        <v>631</v>
      </c>
      <c r="P62" s="25" t="s">
        <v>229</v>
      </c>
      <c r="Q62" s="21">
        <v>97</v>
      </c>
      <c r="R62" s="21">
        <v>98</v>
      </c>
      <c r="S62" s="21">
        <v>97</v>
      </c>
      <c r="T62" s="21">
        <v>93</v>
      </c>
      <c r="U62" s="14">
        <f>SUM(Q62:T62)</f>
        <v>385</v>
      </c>
      <c r="V62"/>
    </row>
    <row r="63" spans="1:22" ht="14.25" customHeight="1">
      <c r="A63" s="5">
        <v>12</v>
      </c>
      <c r="B63" s="19"/>
      <c r="C63" s="39" t="s">
        <v>232</v>
      </c>
      <c r="D63" s="40">
        <v>1990</v>
      </c>
      <c r="E63" s="40">
        <v>518</v>
      </c>
      <c r="F63" s="41" t="s">
        <v>40</v>
      </c>
      <c r="G63" s="35">
        <v>90</v>
      </c>
      <c r="H63" s="36">
        <v>88</v>
      </c>
      <c r="I63" s="36">
        <v>83</v>
      </c>
      <c r="J63" s="48">
        <v>89</v>
      </c>
      <c r="K63" s="150">
        <f t="shared" si="1"/>
        <v>350</v>
      </c>
      <c r="N63" s="5"/>
      <c r="O63" s="143">
        <v>607</v>
      </c>
      <c r="P63" s="25" t="s">
        <v>325</v>
      </c>
      <c r="Q63" s="13">
        <v>77</v>
      </c>
      <c r="R63" s="13">
        <v>77</v>
      </c>
      <c r="S63" s="13">
        <v>78</v>
      </c>
      <c r="T63" s="13">
        <v>90</v>
      </c>
      <c r="U63" s="14">
        <f>SUM(Q63:T63)</f>
        <v>322</v>
      </c>
      <c r="V63"/>
    </row>
    <row r="64" spans="1:22" ht="14.25" customHeight="1" thickBot="1">
      <c r="A64" s="5">
        <v>13</v>
      </c>
      <c r="B64" s="19"/>
      <c r="C64" s="230" t="s">
        <v>285</v>
      </c>
      <c r="D64" s="229">
        <v>1992</v>
      </c>
      <c r="E64" s="229">
        <v>413</v>
      </c>
      <c r="F64" s="231" t="s">
        <v>49</v>
      </c>
      <c r="G64" s="177">
        <v>87</v>
      </c>
      <c r="H64" s="178">
        <v>86</v>
      </c>
      <c r="I64" s="178">
        <v>85</v>
      </c>
      <c r="J64" s="173">
        <v>80</v>
      </c>
      <c r="K64" s="176">
        <f t="shared" si="1"/>
        <v>338</v>
      </c>
      <c r="L64" s="64"/>
      <c r="N64" s="5"/>
      <c r="O64" s="145">
        <v>625</v>
      </c>
      <c r="P64" s="26" t="s">
        <v>373</v>
      </c>
      <c r="Q64" s="16">
        <v>75</v>
      </c>
      <c r="R64" s="16">
        <v>82</v>
      </c>
      <c r="S64" s="16">
        <v>88</v>
      </c>
      <c r="T64" s="16">
        <v>87</v>
      </c>
      <c r="U64" s="14">
        <f>SUM(Q64:T64)</f>
        <v>332</v>
      </c>
      <c r="V64"/>
    </row>
    <row r="65" spans="1:22" ht="14.25" customHeight="1" thickBot="1">
      <c r="A65" s="5"/>
      <c r="B65" s="19"/>
      <c r="C65" s="66"/>
      <c r="D65" s="54"/>
      <c r="E65" s="54"/>
      <c r="F65" s="66"/>
      <c r="G65" s="53"/>
      <c r="H65" s="53"/>
      <c r="I65" s="53"/>
      <c r="J65" s="53"/>
      <c r="K65" s="166"/>
      <c r="L65" s="64"/>
      <c r="N65" s="5"/>
      <c r="O65" s="21"/>
      <c r="P65" s="12"/>
      <c r="Q65" s="13"/>
      <c r="R65" s="13"/>
      <c r="S65" s="13"/>
      <c r="T65" s="51">
        <f>SUM(T62:T64)</f>
        <v>270</v>
      </c>
      <c r="U65" s="17">
        <f>SUM(U62:U64)</f>
        <v>1039</v>
      </c>
      <c r="V65"/>
    </row>
    <row r="66" spans="1:22" ht="14.25" customHeight="1" thickTop="1">
      <c r="A66" s="19"/>
      <c r="B66" s="19"/>
      <c r="C66" s="52"/>
      <c r="D66" s="53"/>
      <c r="E66" s="53"/>
      <c r="F66" s="52"/>
      <c r="G66" s="53"/>
      <c r="H66" s="53"/>
      <c r="I66" s="53"/>
      <c r="J66" s="53"/>
      <c r="K66" s="166"/>
      <c r="L66" s="64"/>
      <c r="N66" s="19"/>
      <c r="V66"/>
    </row>
    <row r="67" spans="1:22" ht="14.25" customHeight="1" thickBo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N67" s="19"/>
      <c r="V67"/>
    </row>
    <row r="68" spans="1:22" ht="14.25" customHeight="1" thickBo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M68" s="24"/>
      <c r="N68" s="5">
        <v>9</v>
      </c>
      <c r="O68" s="7" t="s">
        <v>4</v>
      </c>
      <c r="P68" s="8" t="s">
        <v>9</v>
      </c>
      <c r="V68"/>
    </row>
    <row r="69" spans="12:22" ht="14.25" customHeight="1">
      <c r="L69" s="64"/>
      <c r="M69" s="24"/>
      <c r="N69" s="5"/>
      <c r="O69" s="9"/>
      <c r="P69" s="5"/>
      <c r="Q69" s="10" t="s">
        <v>1</v>
      </c>
      <c r="R69" s="10" t="s">
        <v>2</v>
      </c>
      <c r="S69" s="10" t="s">
        <v>17</v>
      </c>
      <c r="T69" s="10" t="s">
        <v>18</v>
      </c>
      <c r="U69" s="11" t="s">
        <v>3</v>
      </c>
      <c r="V69"/>
    </row>
    <row r="70" spans="12:22" ht="14.25" customHeight="1">
      <c r="L70" s="64"/>
      <c r="M70" s="24"/>
      <c r="N70" s="5"/>
      <c r="O70" s="143">
        <v>603</v>
      </c>
      <c r="P70" s="25" t="s">
        <v>403</v>
      </c>
      <c r="Q70" s="21">
        <v>87</v>
      </c>
      <c r="R70" s="21">
        <v>88</v>
      </c>
      <c r="S70" s="21">
        <v>92</v>
      </c>
      <c r="T70" s="21">
        <v>89</v>
      </c>
      <c r="U70" s="14">
        <f>SUM(Q70:T70)</f>
        <v>356</v>
      </c>
      <c r="V70"/>
    </row>
    <row r="71" spans="12:22" ht="14.25" customHeight="1">
      <c r="L71" s="64"/>
      <c r="M71" s="24"/>
      <c r="N71" s="5"/>
      <c r="O71" s="143">
        <v>627</v>
      </c>
      <c r="P71" s="25" t="s">
        <v>414</v>
      </c>
      <c r="Q71" s="13">
        <v>90</v>
      </c>
      <c r="R71" s="13">
        <v>82</v>
      </c>
      <c r="S71" s="13">
        <v>87</v>
      </c>
      <c r="T71" s="13">
        <v>85</v>
      </c>
      <c r="U71" s="14">
        <f>SUM(Q71:T71)</f>
        <v>344</v>
      </c>
      <c r="V71"/>
    </row>
    <row r="72" spans="12:22" ht="14.25" customHeight="1" thickBot="1">
      <c r="L72" s="64"/>
      <c r="M72" s="24"/>
      <c r="N72" s="5"/>
      <c r="O72" s="145">
        <v>611</v>
      </c>
      <c r="P72" s="26" t="s">
        <v>407</v>
      </c>
      <c r="Q72" s="16">
        <v>84</v>
      </c>
      <c r="R72" s="16">
        <v>75</v>
      </c>
      <c r="S72" s="16">
        <v>86</v>
      </c>
      <c r="T72" s="16">
        <v>87</v>
      </c>
      <c r="U72" s="14">
        <f>SUM(Q72:T72)</f>
        <v>332</v>
      </c>
      <c r="V72"/>
    </row>
    <row r="73" spans="12:22" ht="14.25" customHeight="1" thickBot="1">
      <c r="L73" s="64"/>
      <c r="M73" s="24"/>
      <c r="N73" s="5"/>
      <c r="O73" s="21"/>
      <c r="P73" s="12"/>
      <c r="Q73" s="13"/>
      <c r="R73" s="13"/>
      <c r="S73" s="13"/>
      <c r="T73" s="51">
        <f>SUM(T70:T72)</f>
        <v>261</v>
      </c>
      <c r="U73" s="17">
        <f>SUM(U70:U72)</f>
        <v>1032</v>
      </c>
      <c r="V73"/>
    </row>
    <row r="74" spans="12:22" ht="14.25" customHeight="1" thickTop="1">
      <c r="L74" s="64"/>
      <c r="M74" s="24"/>
      <c r="V74"/>
    </row>
    <row r="75" spans="12:22" ht="14.25" customHeight="1" thickBot="1">
      <c r="L75" s="64"/>
      <c r="M75" s="24"/>
      <c r="V75"/>
    </row>
    <row r="76" spans="12:22" ht="14.25" customHeight="1" thickBot="1">
      <c r="L76" s="64"/>
      <c r="M76" s="24"/>
      <c r="N76" s="5">
        <v>10</v>
      </c>
      <c r="O76" s="7" t="s">
        <v>4</v>
      </c>
      <c r="P76" s="8" t="s">
        <v>412</v>
      </c>
      <c r="V76"/>
    </row>
    <row r="77" spans="12:22" ht="14.25" customHeight="1">
      <c r="L77" s="64"/>
      <c r="M77" s="24"/>
      <c r="N77" s="5"/>
      <c r="O77" s="9"/>
      <c r="P77" s="5"/>
      <c r="Q77" s="10" t="s">
        <v>1</v>
      </c>
      <c r="R77" s="10" t="s">
        <v>2</v>
      </c>
      <c r="S77" s="10" t="s">
        <v>17</v>
      </c>
      <c r="T77" s="10" t="s">
        <v>18</v>
      </c>
      <c r="U77" s="11" t="s">
        <v>3</v>
      </c>
      <c r="V77"/>
    </row>
    <row r="78" spans="12:22" ht="14.25" customHeight="1">
      <c r="L78" s="64"/>
      <c r="M78" s="24"/>
      <c r="N78" s="5"/>
      <c r="O78" s="143">
        <v>633</v>
      </c>
      <c r="P78" s="25" t="s">
        <v>404</v>
      </c>
      <c r="Q78" s="21">
        <v>87</v>
      </c>
      <c r="R78" s="21">
        <v>84</v>
      </c>
      <c r="S78" s="21">
        <v>91</v>
      </c>
      <c r="T78" s="21">
        <v>91</v>
      </c>
      <c r="U78" s="14">
        <f>SUM(Q78:T78)</f>
        <v>353</v>
      </c>
      <c r="V78"/>
    </row>
    <row r="79" spans="12:22" ht="14.25" customHeight="1">
      <c r="L79" s="64"/>
      <c r="M79" s="24"/>
      <c r="N79" s="5"/>
      <c r="O79" s="143">
        <v>621</v>
      </c>
      <c r="P79" s="25" t="s">
        <v>340</v>
      </c>
      <c r="Q79" s="13">
        <v>92</v>
      </c>
      <c r="R79" s="13">
        <v>86</v>
      </c>
      <c r="S79" s="13">
        <v>84</v>
      </c>
      <c r="T79" s="13">
        <v>87</v>
      </c>
      <c r="U79" s="14">
        <f>SUM(Q79:T79)</f>
        <v>349</v>
      </c>
      <c r="V79"/>
    </row>
    <row r="80" spans="12:22" ht="14.25" customHeight="1" thickBot="1">
      <c r="L80" s="64"/>
      <c r="M80" s="24"/>
      <c r="N80" s="5"/>
      <c r="O80" s="145">
        <v>609</v>
      </c>
      <c r="P80" s="26" t="s">
        <v>409</v>
      </c>
      <c r="Q80" s="16">
        <v>63</v>
      </c>
      <c r="R80" s="16">
        <v>67</v>
      </c>
      <c r="S80" s="16">
        <v>71</v>
      </c>
      <c r="T80" s="16">
        <v>71</v>
      </c>
      <c r="U80" s="14">
        <f>SUM(Q80:T80)</f>
        <v>272</v>
      </c>
      <c r="V80"/>
    </row>
    <row r="81" spans="12:22" ht="14.25" customHeight="1" thickBot="1">
      <c r="L81" s="64"/>
      <c r="M81" s="24"/>
      <c r="N81" s="5"/>
      <c r="O81" s="21"/>
      <c r="P81" s="12"/>
      <c r="Q81" s="13"/>
      <c r="R81" s="13"/>
      <c r="S81" s="13"/>
      <c r="T81" s="51">
        <f>SUM(T78:T80)</f>
        <v>249</v>
      </c>
      <c r="U81" s="17">
        <f>SUM(U78:U80)</f>
        <v>974</v>
      </c>
      <c r="V81"/>
    </row>
    <row r="82" spans="12:22" ht="13.5" thickTop="1">
      <c r="L82" s="64"/>
      <c r="M82" s="24"/>
      <c r="N82" s="5"/>
      <c r="V82"/>
    </row>
    <row r="83" spans="12:22" ht="12.75">
      <c r="L83" s="64"/>
      <c r="M83" s="24"/>
      <c r="N83" s="19"/>
      <c r="V83"/>
    </row>
    <row r="84" spans="12:22" ht="12.75">
      <c r="L84" s="64"/>
      <c r="M84" s="24"/>
      <c r="N84" s="5"/>
      <c r="V84"/>
    </row>
    <row r="85" spans="12:22" ht="12.75">
      <c r="L85" s="64"/>
      <c r="M85" s="24"/>
      <c r="N85" s="5"/>
      <c r="V85"/>
    </row>
    <row r="86" spans="12:22" ht="12.75">
      <c r="L86" s="64"/>
      <c r="M86" s="24"/>
      <c r="N86" s="5"/>
      <c r="V86"/>
    </row>
    <row r="87" spans="12:22" ht="12.75">
      <c r="L87" s="64"/>
      <c r="M87" s="24"/>
      <c r="N87" s="5"/>
      <c r="V87"/>
    </row>
    <row r="88" spans="12:22" ht="12.75">
      <c r="L88" s="64"/>
      <c r="M88" s="24"/>
      <c r="N88" s="5"/>
      <c r="V88"/>
    </row>
    <row r="89" spans="14:22" ht="12.75">
      <c r="N89" s="5"/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48:K48"/>
  </mergeCells>
  <printOptions/>
  <pageMargins left="0.35" right="0.17" top="0.21" bottom="0.2" header="0" footer="0"/>
  <pageSetup fitToHeight="1" fitToWidth="1" horizontalDpi="600" verticalDpi="600" orientation="portrait" paperSize="9" scale="53" r:id="rId1"/>
  <headerFooter alignWithMargins="0">
    <oddFooter>&amp;R&amp;D, &amp;T</oddFooter>
  </headerFooter>
  <colBreaks count="1" manualBreakCount="1">
    <brk id="12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9"/>
  <sheetViews>
    <sheetView zoomScale="65" zoomScaleNormal="65" zoomScalePageLayoutView="0" workbookViewId="0" topLeftCell="A49">
      <selection activeCell="C64" sqref="C63:C64"/>
    </sheetView>
  </sheetViews>
  <sheetFormatPr defaultColWidth="9.00390625" defaultRowHeight="12.75"/>
  <cols>
    <col min="1" max="1" width="4.25390625" style="0" customWidth="1"/>
    <col min="2" max="2" width="0.6171875" style="0" customWidth="1"/>
    <col min="3" max="3" width="27.75390625" style="0" customWidth="1"/>
    <col min="4" max="4" width="10.875" style="6" customWidth="1"/>
    <col min="5" max="5" width="7.625" style="6" customWidth="1"/>
    <col min="6" max="6" width="29.75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84" t="s">
        <v>15</v>
      </c>
      <c r="D1" s="284"/>
      <c r="E1" s="284"/>
      <c r="F1" s="285"/>
      <c r="G1" s="285"/>
      <c r="H1" s="285"/>
      <c r="I1" s="285"/>
      <c r="J1" s="285"/>
      <c r="K1" s="285"/>
      <c r="L1" s="62"/>
      <c r="M1" s="60"/>
      <c r="N1" s="122"/>
      <c r="O1" s="123"/>
      <c r="P1" s="61" t="s">
        <v>16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10</v>
      </c>
      <c r="V4"/>
    </row>
    <row r="5" spans="1:22" ht="14.25">
      <c r="A5" s="5">
        <v>1</v>
      </c>
      <c r="B5" s="5"/>
      <c r="C5" s="215" t="s">
        <v>155</v>
      </c>
      <c r="D5" s="161">
        <v>1992</v>
      </c>
      <c r="E5" s="161">
        <v>314</v>
      </c>
      <c r="F5" s="250" t="s">
        <v>64</v>
      </c>
      <c r="G5" s="30">
        <v>98</v>
      </c>
      <c r="H5" s="31">
        <v>94</v>
      </c>
      <c r="I5" s="31">
        <v>96</v>
      </c>
      <c r="J5" s="47">
        <v>96</v>
      </c>
      <c r="K5" s="50">
        <f aca="true" t="shared" si="0" ref="K5:K37">SUM(G5:J5)</f>
        <v>384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154</v>
      </c>
      <c r="D6" s="33">
        <v>1992</v>
      </c>
      <c r="E6" s="33">
        <v>326</v>
      </c>
      <c r="F6" s="34" t="s">
        <v>45</v>
      </c>
      <c r="G6" s="37">
        <v>97</v>
      </c>
      <c r="H6" s="38">
        <v>94</v>
      </c>
      <c r="I6" s="38">
        <v>94</v>
      </c>
      <c r="J6" s="49">
        <v>98</v>
      </c>
      <c r="K6" s="50">
        <f t="shared" si="0"/>
        <v>383</v>
      </c>
      <c r="L6" s="147"/>
      <c r="M6" s="20"/>
      <c r="N6" s="5"/>
      <c r="O6" s="146">
        <v>501</v>
      </c>
      <c r="P6" s="25" t="s">
        <v>183</v>
      </c>
      <c r="Q6" s="21">
        <v>96</v>
      </c>
      <c r="R6" s="21">
        <v>99</v>
      </c>
      <c r="S6" s="21">
        <v>95</v>
      </c>
      <c r="T6" s="21">
        <v>95</v>
      </c>
      <c r="U6" s="14">
        <f>SUM(Q6:T6)</f>
        <v>385</v>
      </c>
      <c r="V6"/>
    </row>
    <row r="7" spans="1:22" ht="14.25">
      <c r="A7" s="5">
        <v>3</v>
      </c>
      <c r="B7" s="5"/>
      <c r="C7" s="32" t="s">
        <v>415</v>
      </c>
      <c r="D7" s="33">
        <v>1992</v>
      </c>
      <c r="E7" s="33">
        <v>327</v>
      </c>
      <c r="F7" s="34" t="s">
        <v>378</v>
      </c>
      <c r="G7" s="37">
        <v>95</v>
      </c>
      <c r="H7" s="38">
        <v>96</v>
      </c>
      <c r="I7" s="38">
        <v>95</v>
      </c>
      <c r="J7" s="49">
        <v>96</v>
      </c>
      <c r="K7" s="50">
        <f t="shared" si="0"/>
        <v>382</v>
      </c>
      <c r="L7" s="147"/>
      <c r="M7" s="20"/>
      <c r="N7" s="5"/>
      <c r="O7" s="146">
        <v>507</v>
      </c>
      <c r="P7" s="25" t="s">
        <v>185</v>
      </c>
      <c r="Q7" s="13">
        <v>95</v>
      </c>
      <c r="R7" s="13">
        <v>98</v>
      </c>
      <c r="S7" s="13">
        <v>94</v>
      </c>
      <c r="T7" s="13">
        <v>96</v>
      </c>
      <c r="U7" s="14">
        <f>SUM(Q7:T7)</f>
        <v>383</v>
      </c>
      <c r="V7"/>
    </row>
    <row r="8" spans="1:22" ht="15" thickBot="1">
      <c r="A8" s="5">
        <v>4</v>
      </c>
      <c r="B8" s="5"/>
      <c r="C8" s="32" t="s">
        <v>156</v>
      </c>
      <c r="D8" s="157">
        <v>1992</v>
      </c>
      <c r="E8" s="33">
        <v>322</v>
      </c>
      <c r="F8" s="34" t="s">
        <v>65</v>
      </c>
      <c r="G8" s="37">
        <v>97</v>
      </c>
      <c r="H8" s="38">
        <v>93</v>
      </c>
      <c r="I8" s="38">
        <v>92</v>
      </c>
      <c r="J8" s="49">
        <v>98</v>
      </c>
      <c r="K8" s="50">
        <f t="shared" si="0"/>
        <v>380</v>
      </c>
      <c r="L8" s="147"/>
      <c r="M8" s="20"/>
      <c r="N8" s="5"/>
      <c r="O8" s="144">
        <v>513</v>
      </c>
      <c r="P8" s="26" t="s">
        <v>184</v>
      </c>
      <c r="Q8" s="16">
        <v>94</v>
      </c>
      <c r="R8" s="16">
        <v>95</v>
      </c>
      <c r="S8" s="16">
        <v>94</v>
      </c>
      <c r="T8" s="16">
        <v>98</v>
      </c>
      <c r="U8" s="14">
        <f>SUM(Q8:T8)</f>
        <v>381</v>
      </c>
      <c r="V8"/>
    </row>
    <row r="9" spans="1:22" ht="15" thickBot="1">
      <c r="A9" s="5">
        <v>5</v>
      </c>
      <c r="B9" s="5"/>
      <c r="C9" s="32" t="s">
        <v>173</v>
      </c>
      <c r="D9" s="33">
        <v>1994</v>
      </c>
      <c r="E9" s="40">
        <v>333</v>
      </c>
      <c r="F9" s="34" t="s">
        <v>69</v>
      </c>
      <c r="G9" s="37">
        <v>94</v>
      </c>
      <c r="H9" s="38">
        <v>94</v>
      </c>
      <c r="I9" s="38">
        <v>94</v>
      </c>
      <c r="J9" s="49">
        <v>94</v>
      </c>
      <c r="K9" s="50">
        <f t="shared" si="0"/>
        <v>376</v>
      </c>
      <c r="L9" s="147"/>
      <c r="M9" s="20"/>
      <c r="N9" s="5"/>
      <c r="O9" s="21"/>
      <c r="P9" s="12"/>
      <c r="Q9" s="13"/>
      <c r="R9" s="13"/>
      <c r="S9" s="13"/>
      <c r="T9" s="51">
        <f>SUM(T6:T8)</f>
        <v>289</v>
      </c>
      <c r="U9" s="17">
        <f>SUM(U6:U8)</f>
        <v>1149</v>
      </c>
      <c r="V9" t="s">
        <v>421</v>
      </c>
    </row>
    <row r="10" spans="1:22" ht="15" thickTop="1">
      <c r="A10" s="5">
        <v>6</v>
      </c>
      <c r="B10" s="5"/>
      <c r="C10" s="39" t="s">
        <v>147</v>
      </c>
      <c r="D10" s="40">
        <v>1992</v>
      </c>
      <c r="E10" s="40">
        <v>320</v>
      </c>
      <c r="F10" s="34" t="s">
        <v>63</v>
      </c>
      <c r="G10" s="37">
        <v>91</v>
      </c>
      <c r="H10" s="38">
        <v>90</v>
      </c>
      <c r="I10" s="38">
        <v>96</v>
      </c>
      <c r="J10" s="49">
        <v>97</v>
      </c>
      <c r="K10" s="50">
        <f t="shared" si="0"/>
        <v>374</v>
      </c>
      <c r="L10" s="147"/>
      <c r="M10" s="20"/>
      <c r="N10" s="5"/>
      <c r="V10"/>
    </row>
    <row r="11" spans="1:22" ht="15" thickBot="1">
      <c r="A11" s="5">
        <v>7</v>
      </c>
      <c r="B11" s="5"/>
      <c r="C11" s="32" t="s">
        <v>172</v>
      </c>
      <c r="D11" s="33">
        <v>1992</v>
      </c>
      <c r="E11" s="40">
        <v>310</v>
      </c>
      <c r="F11" s="34" t="s">
        <v>69</v>
      </c>
      <c r="G11" s="37">
        <v>93</v>
      </c>
      <c r="H11" s="38">
        <v>98</v>
      </c>
      <c r="I11" s="38">
        <v>94</v>
      </c>
      <c r="J11" s="49">
        <v>89</v>
      </c>
      <c r="K11" s="50">
        <f t="shared" si="0"/>
        <v>374</v>
      </c>
      <c r="L11" s="147"/>
      <c r="M11" s="20"/>
      <c r="N11" s="5"/>
      <c r="V11"/>
    </row>
    <row r="12" spans="1:22" ht="15" thickBot="1">
      <c r="A12" s="5">
        <v>8</v>
      </c>
      <c r="B12" s="5"/>
      <c r="C12" s="32" t="s">
        <v>169</v>
      </c>
      <c r="D12" s="33">
        <v>1993</v>
      </c>
      <c r="E12" s="33">
        <v>321</v>
      </c>
      <c r="F12" s="34" t="s">
        <v>67</v>
      </c>
      <c r="G12" s="37">
        <v>92</v>
      </c>
      <c r="H12" s="38">
        <v>92</v>
      </c>
      <c r="I12" s="38">
        <v>93</v>
      </c>
      <c r="J12" s="49">
        <v>95</v>
      </c>
      <c r="K12" s="50">
        <f t="shared" si="0"/>
        <v>372</v>
      </c>
      <c r="L12" s="147"/>
      <c r="M12" s="20"/>
      <c r="N12" s="5">
        <v>2</v>
      </c>
      <c r="O12" s="7" t="s">
        <v>4</v>
      </c>
      <c r="P12" s="8" t="s">
        <v>34</v>
      </c>
      <c r="V12"/>
    </row>
    <row r="13" spans="1:22" ht="14.25">
      <c r="A13" s="5">
        <v>9</v>
      </c>
      <c r="B13" s="5"/>
      <c r="C13" s="32" t="s">
        <v>150</v>
      </c>
      <c r="D13" s="33">
        <v>1993</v>
      </c>
      <c r="E13" s="40">
        <v>311</v>
      </c>
      <c r="F13" s="34" t="s">
        <v>38</v>
      </c>
      <c r="G13" s="37">
        <v>92</v>
      </c>
      <c r="H13" s="38">
        <v>93</v>
      </c>
      <c r="I13" s="38">
        <v>90</v>
      </c>
      <c r="J13" s="49">
        <v>94</v>
      </c>
      <c r="K13" s="50">
        <f t="shared" si="0"/>
        <v>369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277</v>
      </c>
      <c r="D14" s="33">
        <v>1992</v>
      </c>
      <c r="E14" s="33">
        <v>337</v>
      </c>
      <c r="F14" s="34" t="s">
        <v>63</v>
      </c>
      <c r="G14" s="35">
        <v>95</v>
      </c>
      <c r="H14" s="36">
        <v>93</v>
      </c>
      <c r="I14" s="36">
        <v>90</v>
      </c>
      <c r="J14" s="48">
        <v>91</v>
      </c>
      <c r="K14" s="50">
        <f t="shared" si="0"/>
        <v>369</v>
      </c>
      <c r="L14" s="147"/>
      <c r="M14" s="20"/>
      <c r="N14" s="5"/>
      <c r="O14" s="146">
        <v>502</v>
      </c>
      <c r="P14" s="25" t="s">
        <v>278</v>
      </c>
      <c r="Q14" s="21">
        <v>86</v>
      </c>
      <c r="R14" s="21">
        <v>91</v>
      </c>
      <c r="S14" s="21">
        <v>91</v>
      </c>
      <c r="T14" s="21">
        <v>93</v>
      </c>
      <c r="U14" s="14">
        <f>SUM(Q14:T14)</f>
        <v>361</v>
      </c>
      <c r="V14"/>
    </row>
    <row r="15" spans="1:22" ht="14.25">
      <c r="A15" s="5">
        <v>11</v>
      </c>
      <c r="B15" s="5"/>
      <c r="C15" s="32" t="s">
        <v>149</v>
      </c>
      <c r="D15" s="33">
        <v>1993</v>
      </c>
      <c r="E15" s="40">
        <v>316</v>
      </c>
      <c r="F15" s="34" t="s">
        <v>43</v>
      </c>
      <c r="G15" s="37">
        <v>92</v>
      </c>
      <c r="H15" s="38">
        <v>89</v>
      </c>
      <c r="I15" s="38">
        <v>94</v>
      </c>
      <c r="J15" s="49">
        <v>92</v>
      </c>
      <c r="K15" s="50">
        <f t="shared" si="0"/>
        <v>367</v>
      </c>
      <c r="L15" s="147"/>
      <c r="M15" s="20"/>
      <c r="N15" s="5"/>
      <c r="O15" s="143">
        <v>506</v>
      </c>
      <c r="P15" s="25" t="s">
        <v>187</v>
      </c>
      <c r="Q15" s="13">
        <v>90</v>
      </c>
      <c r="R15" s="13">
        <v>92</v>
      </c>
      <c r="S15" s="13">
        <v>96</v>
      </c>
      <c r="T15" s="13">
        <v>94</v>
      </c>
      <c r="U15" s="14">
        <f>SUM(Q15:T15)</f>
        <v>372</v>
      </c>
      <c r="V15"/>
    </row>
    <row r="16" spans="1:22" ht="15" thickBot="1">
      <c r="A16" s="5">
        <v>12</v>
      </c>
      <c r="B16" s="5"/>
      <c r="C16" s="32" t="s">
        <v>164</v>
      </c>
      <c r="D16" s="33">
        <v>1994</v>
      </c>
      <c r="E16" s="40">
        <v>335</v>
      </c>
      <c r="F16" s="34" t="s">
        <v>46</v>
      </c>
      <c r="G16" s="35">
        <v>92</v>
      </c>
      <c r="H16" s="36">
        <v>95</v>
      </c>
      <c r="I16" s="36">
        <v>93</v>
      </c>
      <c r="J16" s="48">
        <v>86</v>
      </c>
      <c r="K16" s="50">
        <f t="shared" si="0"/>
        <v>366</v>
      </c>
      <c r="L16" s="147"/>
      <c r="M16" s="20"/>
      <c r="N16" s="5"/>
      <c r="O16" s="145">
        <v>512</v>
      </c>
      <c r="P16" s="26" t="s">
        <v>186</v>
      </c>
      <c r="Q16" s="16">
        <v>94</v>
      </c>
      <c r="R16" s="16">
        <v>91</v>
      </c>
      <c r="S16" s="16">
        <v>98</v>
      </c>
      <c r="T16" s="16">
        <v>94</v>
      </c>
      <c r="U16" s="14">
        <f>SUM(Q16:T16)</f>
        <v>377</v>
      </c>
      <c r="V16"/>
    </row>
    <row r="17" spans="1:22" ht="15" thickBot="1">
      <c r="A17" s="5">
        <v>13</v>
      </c>
      <c r="B17" s="5"/>
      <c r="C17" s="39" t="s">
        <v>170</v>
      </c>
      <c r="D17" s="40">
        <v>1992</v>
      </c>
      <c r="E17" s="40">
        <v>315</v>
      </c>
      <c r="F17" s="41" t="s">
        <v>67</v>
      </c>
      <c r="G17" s="37">
        <v>87</v>
      </c>
      <c r="H17" s="38">
        <v>92</v>
      </c>
      <c r="I17" s="38">
        <v>93</v>
      </c>
      <c r="J17" s="49">
        <v>93</v>
      </c>
      <c r="K17" s="50">
        <f t="shared" si="0"/>
        <v>365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281</v>
      </c>
      <c r="U17" s="17">
        <f>SUM(U14:U16)</f>
        <v>1110</v>
      </c>
      <c r="V17"/>
    </row>
    <row r="18" spans="1:22" ht="15" thickTop="1">
      <c r="A18" s="5">
        <v>14</v>
      </c>
      <c r="B18" s="5"/>
      <c r="C18" s="32" t="s">
        <v>152</v>
      </c>
      <c r="D18" s="33">
        <v>1993</v>
      </c>
      <c r="E18" s="33">
        <v>520</v>
      </c>
      <c r="F18" s="34" t="s">
        <v>47</v>
      </c>
      <c r="G18" s="37">
        <v>88</v>
      </c>
      <c r="H18" s="38">
        <v>95</v>
      </c>
      <c r="I18" s="38">
        <v>92</v>
      </c>
      <c r="J18" s="49">
        <v>89</v>
      </c>
      <c r="K18" s="50">
        <f t="shared" si="0"/>
        <v>364</v>
      </c>
      <c r="L18" s="147"/>
      <c r="M18" s="20"/>
      <c r="V18"/>
    </row>
    <row r="19" spans="1:22" ht="15" thickBot="1">
      <c r="A19" s="5">
        <v>15</v>
      </c>
      <c r="B19" s="5"/>
      <c r="C19" s="32" t="s">
        <v>174</v>
      </c>
      <c r="D19" s="33">
        <v>1993</v>
      </c>
      <c r="E19" s="33">
        <v>338</v>
      </c>
      <c r="F19" s="34" t="s">
        <v>60</v>
      </c>
      <c r="G19" s="37">
        <v>91</v>
      </c>
      <c r="H19" s="38">
        <v>92</v>
      </c>
      <c r="I19" s="38">
        <v>87</v>
      </c>
      <c r="J19" s="49">
        <v>92</v>
      </c>
      <c r="K19" s="50">
        <f t="shared" si="0"/>
        <v>362</v>
      </c>
      <c r="L19" s="147"/>
      <c r="M19" s="20"/>
      <c r="V19"/>
    </row>
    <row r="20" spans="1:22" ht="15" thickBot="1">
      <c r="A20" s="5">
        <v>16</v>
      </c>
      <c r="B20" s="5"/>
      <c r="C20" s="32" t="s">
        <v>162</v>
      </c>
      <c r="D20" s="33">
        <v>1993</v>
      </c>
      <c r="E20" s="33">
        <v>319</v>
      </c>
      <c r="F20" s="34" t="s">
        <v>46</v>
      </c>
      <c r="G20" s="37">
        <v>91</v>
      </c>
      <c r="H20" s="38">
        <v>93</v>
      </c>
      <c r="I20" s="38">
        <v>86</v>
      </c>
      <c r="J20" s="49">
        <v>88</v>
      </c>
      <c r="K20" s="50">
        <f t="shared" si="0"/>
        <v>358</v>
      </c>
      <c r="L20" s="147"/>
      <c r="M20" s="20"/>
      <c r="N20" s="5">
        <v>3</v>
      </c>
      <c r="O20" s="7" t="s">
        <v>4</v>
      </c>
      <c r="P20" s="8" t="s">
        <v>35</v>
      </c>
      <c r="V20"/>
    </row>
    <row r="21" spans="1:22" ht="14.25">
      <c r="A21" s="5">
        <v>17</v>
      </c>
      <c r="B21" s="5"/>
      <c r="C21" s="32" t="s">
        <v>158</v>
      </c>
      <c r="D21" s="33">
        <v>1993</v>
      </c>
      <c r="E21" s="33">
        <v>323</v>
      </c>
      <c r="F21" s="34" t="s">
        <v>52</v>
      </c>
      <c r="G21" s="37">
        <v>91</v>
      </c>
      <c r="H21" s="38">
        <v>87</v>
      </c>
      <c r="I21" s="38">
        <v>93</v>
      </c>
      <c r="J21" s="49">
        <v>86</v>
      </c>
      <c r="K21" s="50">
        <f t="shared" si="0"/>
        <v>357</v>
      </c>
      <c r="L21" s="147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32" t="s">
        <v>177</v>
      </c>
      <c r="D22" s="33">
        <v>1993</v>
      </c>
      <c r="E22" s="33">
        <v>313</v>
      </c>
      <c r="F22" s="34" t="s">
        <v>40</v>
      </c>
      <c r="G22" s="37">
        <v>94</v>
      </c>
      <c r="H22" s="38">
        <v>86</v>
      </c>
      <c r="I22" s="38">
        <v>89</v>
      </c>
      <c r="J22" s="49">
        <v>87</v>
      </c>
      <c r="K22" s="50">
        <f t="shared" si="0"/>
        <v>356</v>
      </c>
      <c r="L22" s="147"/>
      <c r="M22" s="20"/>
      <c r="N22" s="5"/>
      <c r="O22" s="143">
        <v>335</v>
      </c>
      <c r="P22" s="25" t="s">
        <v>164</v>
      </c>
      <c r="Q22" s="21">
        <v>92</v>
      </c>
      <c r="R22" s="21">
        <v>95</v>
      </c>
      <c r="S22" s="21">
        <v>93</v>
      </c>
      <c r="T22" s="21">
        <v>86</v>
      </c>
      <c r="U22" s="14">
        <f>SUM(Q22:T22)</f>
        <v>366</v>
      </c>
      <c r="V22"/>
    </row>
    <row r="23" spans="1:22" ht="14.25">
      <c r="A23" s="5">
        <v>19</v>
      </c>
      <c r="B23" s="5"/>
      <c r="C23" s="32" t="s">
        <v>163</v>
      </c>
      <c r="D23" s="33">
        <v>1994</v>
      </c>
      <c r="E23" s="40">
        <v>328</v>
      </c>
      <c r="F23" s="34" t="s">
        <v>46</v>
      </c>
      <c r="G23" s="37">
        <v>87</v>
      </c>
      <c r="H23" s="38">
        <v>89</v>
      </c>
      <c r="I23" s="38">
        <v>87</v>
      </c>
      <c r="J23" s="49">
        <v>91</v>
      </c>
      <c r="K23" s="50">
        <f t="shared" si="0"/>
        <v>354</v>
      </c>
      <c r="L23" s="147"/>
      <c r="M23" s="20"/>
      <c r="N23" s="5"/>
      <c r="O23" s="146">
        <v>328</v>
      </c>
      <c r="P23" s="25" t="s">
        <v>163</v>
      </c>
      <c r="Q23" s="13">
        <v>87</v>
      </c>
      <c r="R23" s="13">
        <v>89</v>
      </c>
      <c r="S23" s="13">
        <v>87</v>
      </c>
      <c r="T23" s="13">
        <v>91</v>
      </c>
      <c r="U23" s="14">
        <f>SUM(Q23:T23)</f>
        <v>354</v>
      </c>
      <c r="V23"/>
    </row>
    <row r="24" spans="1:22" ht="15" thickBot="1">
      <c r="A24" s="5">
        <v>20</v>
      </c>
      <c r="B24" s="5"/>
      <c r="C24" s="32" t="s">
        <v>159</v>
      </c>
      <c r="D24" s="33">
        <v>1993</v>
      </c>
      <c r="E24" s="33">
        <v>330</v>
      </c>
      <c r="F24" s="34" t="s">
        <v>52</v>
      </c>
      <c r="G24" s="35">
        <v>87</v>
      </c>
      <c r="H24" s="36">
        <v>89</v>
      </c>
      <c r="I24" s="36">
        <v>88</v>
      </c>
      <c r="J24" s="48">
        <v>89</v>
      </c>
      <c r="K24" s="50">
        <f t="shared" si="0"/>
        <v>353</v>
      </c>
      <c r="L24" s="147"/>
      <c r="N24" s="5"/>
      <c r="O24" s="144">
        <v>509</v>
      </c>
      <c r="P24" s="26" t="s">
        <v>180</v>
      </c>
      <c r="Q24" s="16">
        <v>91</v>
      </c>
      <c r="R24" s="16">
        <v>95</v>
      </c>
      <c r="S24" s="16">
        <v>96</v>
      </c>
      <c r="T24" s="16">
        <v>97</v>
      </c>
      <c r="U24" s="14">
        <f>SUM(Q24:T24)</f>
        <v>379</v>
      </c>
      <c r="V24"/>
    </row>
    <row r="25" spans="1:22" ht="15" thickBot="1">
      <c r="A25" s="5">
        <v>21</v>
      </c>
      <c r="B25" s="5"/>
      <c r="C25" s="32" t="s">
        <v>176</v>
      </c>
      <c r="D25" s="33">
        <v>1993</v>
      </c>
      <c r="E25" s="33">
        <v>324</v>
      </c>
      <c r="F25" s="34" t="s">
        <v>60</v>
      </c>
      <c r="G25" s="37">
        <v>84</v>
      </c>
      <c r="H25" s="38">
        <v>89</v>
      </c>
      <c r="I25" s="38">
        <v>86</v>
      </c>
      <c r="J25" s="49">
        <v>91</v>
      </c>
      <c r="K25" s="50">
        <f t="shared" si="0"/>
        <v>350</v>
      </c>
      <c r="L25" s="147"/>
      <c r="M25" s="24"/>
      <c r="N25" s="5"/>
      <c r="O25" s="21"/>
      <c r="P25" s="12"/>
      <c r="Q25" s="13"/>
      <c r="R25" s="13"/>
      <c r="S25" s="13"/>
      <c r="T25" s="51">
        <f>SUM(T22:T24)</f>
        <v>274</v>
      </c>
      <c r="U25" s="17">
        <f>SUM(U22:U24)</f>
        <v>1099</v>
      </c>
      <c r="V25"/>
    </row>
    <row r="26" spans="1:22" ht="15" thickTop="1">
      <c r="A26" s="5">
        <v>22</v>
      </c>
      <c r="B26" s="5"/>
      <c r="C26" s="42" t="s">
        <v>175</v>
      </c>
      <c r="D26" s="33">
        <v>1995</v>
      </c>
      <c r="E26" s="33">
        <v>331</v>
      </c>
      <c r="F26" s="34" t="s">
        <v>60</v>
      </c>
      <c r="G26" s="37">
        <v>88</v>
      </c>
      <c r="H26" s="38">
        <v>89</v>
      </c>
      <c r="I26" s="38">
        <v>81</v>
      </c>
      <c r="J26" s="49">
        <v>90</v>
      </c>
      <c r="K26" s="50">
        <f t="shared" si="0"/>
        <v>348</v>
      </c>
      <c r="L26" s="147"/>
      <c r="M26" s="24"/>
      <c r="N26" s="5"/>
      <c r="V26"/>
    </row>
    <row r="27" spans="1:22" ht="15" thickBot="1">
      <c r="A27" s="5">
        <v>23</v>
      </c>
      <c r="B27" s="5"/>
      <c r="C27" s="32" t="s">
        <v>146</v>
      </c>
      <c r="D27" s="157" t="s">
        <v>369</v>
      </c>
      <c r="E27" s="33">
        <v>312</v>
      </c>
      <c r="F27" s="34" t="s">
        <v>63</v>
      </c>
      <c r="G27" s="37">
        <v>86</v>
      </c>
      <c r="H27" s="38">
        <v>86</v>
      </c>
      <c r="I27" s="38">
        <v>90</v>
      </c>
      <c r="J27" s="49">
        <v>85</v>
      </c>
      <c r="K27" s="50">
        <f t="shared" si="0"/>
        <v>347</v>
      </c>
      <c r="L27" s="147"/>
      <c r="M27" s="24"/>
      <c r="N27" s="19"/>
      <c r="V27"/>
    </row>
    <row r="28" spans="1:22" ht="15" thickBot="1">
      <c r="A28" s="5">
        <v>24</v>
      </c>
      <c r="B28" s="5"/>
      <c r="C28" s="32" t="s">
        <v>160</v>
      </c>
      <c r="D28" s="33">
        <v>1992</v>
      </c>
      <c r="E28" s="40">
        <v>317</v>
      </c>
      <c r="F28" s="34" t="s">
        <v>52</v>
      </c>
      <c r="G28" s="35">
        <v>82</v>
      </c>
      <c r="H28" s="36">
        <v>90</v>
      </c>
      <c r="I28" s="36">
        <v>87</v>
      </c>
      <c r="J28" s="48">
        <v>87</v>
      </c>
      <c r="K28" s="50">
        <f t="shared" si="0"/>
        <v>346</v>
      </c>
      <c r="L28" s="147"/>
      <c r="M28" s="24"/>
      <c r="N28" s="5">
        <v>4</v>
      </c>
      <c r="O28" s="7" t="s">
        <v>4</v>
      </c>
      <c r="P28" s="8" t="s">
        <v>74</v>
      </c>
      <c r="V28"/>
    </row>
    <row r="29" spans="1:22" ht="14.25">
      <c r="A29" s="5">
        <v>25</v>
      </c>
      <c r="B29" s="5"/>
      <c r="C29" s="32" t="s">
        <v>168</v>
      </c>
      <c r="D29" s="33">
        <v>1993</v>
      </c>
      <c r="E29" s="40">
        <v>336</v>
      </c>
      <c r="F29" s="34" t="s">
        <v>66</v>
      </c>
      <c r="G29" s="37">
        <v>88</v>
      </c>
      <c r="H29" s="38">
        <v>86</v>
      </c>
      <c r="I29" s="38">
        <v>81</v>
      </c>
      <c r="J29" s="49">
        <v>85</v>
      </c>
      <c r="K29" s="50">
        <f t="shared" si="0"/>
        <v>340</v>
      </c>
      <c r="L29" s="147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4.25">
      <c r="A30" s="5">
        <v>26</v>
      </c>
      <c r="B30" s="5"/>
      <c r="C30" s="32" t="s">
        <v>148</v>
      </c>
      <c r="D30" s="157">
        <v>1993</v>
      </c>
      <c r="E30" s="33">
        <v>332</v>
      </c>
      <c r="F30" s="34" t="s">
        <v>41</v>
      </c>
      <c r="G30" s="37">
        <v>85</v>
      </c>
      <c r="H30" s="38">
        <v>87</v>
      </c>
      <c r="I30" s="38">
        <v>86</v>
      </c>
      <c r="J30" s="49">
        <v>82</v>
      </c>
      <c r="K30" s="50">
        <f t="shared" si="0"/>
        <v>340</v>
      </c>
      <c r="L30" s="147"/>
      <c r="N30" s="5"/>
      <c r="O30" s="143">
        <v>337</v>
      </c>
      <c r="P30" s="25" t="s">
        <v>277</v>
      </c>
      <c r="Q30" s="21">
        <v>95</v>
      </c>
      <c r="R30" s="21">
        <v>93</v>
      </c>
      <c r="S30" s="21">
        <v>90</v>
      </c>
      <c r="T30" s="21">
        <v>91</v>
      </c>
      <c r="U30" s="14">
        <f>SUM(Q30:T30)</f>
        <v>369</v>
      </c>
      <c r="V30"/>
    </row>
    <row r="31" spans="1:22" ht="14.25">
      <c r="A31" s="5">
        <v>27</v>
      </c>
      <c r="B31" s="5"/>
      <c r="C31" s="32" t="s">
        <v>151</v>
      </c>
      <c r="D31" s="33">
        <v>1993</v>
      </c>
      <c r="E31" s="33">
        <v>505</v>
      </c>
      <c r="F31" s="34" t="s">
        <v>47</v>
      </c>
      <c r="G31" s="37">
        <v>81</v>
      </c>
      <c r="H31" s="38">
        <v>87</v>
      </c>
      <c r="I31" s="38">
        <v>78</v>
      </c>
      <c r="J31" s="49">
        <v>86</v>
      </c>
      <c r="K31" s="50">
        <f t="shared" si="0"/>
        <v>332</v>
      </c>
      <c r="L31" s="147"/>
      <c r="N31" s="5"/>
      <c r="O31" s="143">
        <v>320</v>
      </c>
      <c r="P31" s="25" t="s">
        <v>147</v>
      </c>
      <c r="Q31" s="13">
        <v>91</v>
      </c>
      <c r="R31" s="13">
        <v>90</v>
      </c>
      <c r="S31" s="13">
        <v>96</v>
      </c>
      <c r="T31" s="13">
        <v>97</v>
      </c>
      <c r="U31" s="14">
        <f>SUM(Q31:T31)</f>
        <v>374</v>
      </c>
      <c r="V31"/>
    </row>
    <row r="32" spans="1:22" ht="15" thickBot="1">
      <c r="A32" s="5">
        <v>28</v>
      </c>
      <c r="B32" s="5"/>
      <c r="C32" s="32" t="s">
        <v>161</v>
      </c>
      <c r="D32" s="33">
        <v>1992</v>
      </c>
      <c r="E32" s="40">
        <v>340</v>
      </c>
      <c r="F32" s="34" t="s">
        <v>52</v>
      </c>
      <c r="G32" s="37">
        <v>84</v>
      </c>
      <c r="H32" s="38">
        <v>80</v>
      </c>
      <c r="I32" s="38">
        <v>89</v>
      </c>
      <c r="J32" s="49">
        <v>79</v>
      </c>
      <c r="K32" s="50">
        <f t="shared" si="0"/>
        <v>332</v>
      </c>
      <c r="L32" s="147"/>
      <c r="N32" s="5"/>
      <c r="O32" s="145">
        <v>312</v>
      </c>
      <c r="P32" s="26" t="s">
        <v>146</v>
      </c>
      <c r="Q32" s="16">
        <v>86</v>
      </c>
      <c r="R32" s="16">
        <v>86</v>
      </c>
      <c r="S32" s="16">
        <v>90</v>
      </c>
      <c r="T32" s="16">
        <v>85</v>
      </c>
      <c r="U32" s="14">
        <f>SUM(Q32:T32)</f>
        <v>347</v>
      </c>
      <c r="V32"/>
    </row>
    <row r="33" spans="1:22" ht="15" thickBot="1">
      <c r="A33" s="5">
        <v>29</v>
      </c>
      <c r="B33" s="5"/>
      <c r="C33" s="32" t="s">
        <v>171</v>
      </c>
      <c r="D33" s="157" t="s">
        <v>369</v>
      </c>
      <c r="E33" s="33">
        <v>334</v>
      </c>
      <c r="F33" s="34" t="s">
        <v>67</v>
      </c>
      <c r="G33" s="35">
        <v>76</v>
      </c>
      <c r="H33" s="36">
        <v>81</v>
      </c>
      <c r="I33" s="36">
        <v>83</v>
      </c>
      <c r="J33" s="48">
        <v>80</v>
      </c>
      <c r="K33" s="50">
        <f t="shared" si="0"/>
        <v>320</v>
      </c>
      <c r="L33" s="147"/>
      <c r="N33" s="5"/>
      <c r="O33" s="21"/>
      <c r="P33" s="12"/>
      <c r="Q33" s="13"/>
      <c r="R33" s="13"/>
      <c r="S33" s="13"/>
      <c r="T33" s="51">
        <f>SUM(T30:T32)</f>
        <v>273</v>
      </c>
      <c r="U33" s="17">
        <f>SUM(U30:U32)</f>
        <v>1090</v>
      </c>
      <c r="V33"/>
    </row>
    <row r="34" spans="1:22" ht="15" thickTop="1">
      <c r="A34" s="5">
        <v>30</v>
      </c>
      <c r="B34" s="5"/>
      <c r="C34" s="32" t="s">
        <v>153</v>
      </c>
      <c r="D34" s="33">
        <v>1994</v>
      </c>
      <c r="E34" s="33">
        <v>511</v>
      </c>
      <c r="F34" s="34" t="s">
        <v>47</v>
      </c>
      <c r="G34" s="37">
        <v>80</v>
      </c>
      <c r="H34" s="38">
        <v>80</v>
      </c>
      <c r="I34" s="38">
        <v>75</v>
      </c>
      <c r="J34" s="49">
        <v>77</v>
      </c>
      <c r="K34" s="50">
        <f t="shared" si="0"/>
        <v>312</v>
      </c>
      <c r="L34" s="147"/>
      <c r="N34" s="19"/>
      <c r="V34"/>
    </row>
    <row r="35" spans="1:22" ht="15" thickBot="1">
      <c r="A35" s="5">
        <v>31</v>
      </c>
      <c r="B35" s="5"/>
      <c r="C35" s="32" t="s">
        <v>416</v>
      </c>
      <c r="D35" s="33">
        <v>1994</v>
      </c>
      <c r="E35" s="33">
        <v>318</v>
      </c>
      <c r="F35" s="34" t="s">
        <v>78</v>
      </c>
      <c r="G35" s="37">
        <v>75</v>
      </c>
      <c r="H35" s="38">
        <v>72</v>
      </c>
      <c r="I35" s="38">
        <v>79</v>
      </c>
      <c r="J35" s="49">
        <v>67</v>
      </c>
      <c r="K35" s="50">
        <f t="shared" si="0"/>
        <v>293</v>
      </c>
      <c r="L35" s="64"/>
      <c r="N35" s="5"/>
      <c r="V35"/>
    </row>
    <row r="36" spans="1:22" ht="15" thickBot="1">
      <c r="A36" s="5">
        <v>32</v>
      </c>
      <c r="B36" s="5"/>
      <c r="C36" s="39" t="s">
        <v>417</v>
      </c>
      <c r="D36" s="40">
        <v>1994</v>
      </c>
      <c r="E36" s="40">
        <v>339</v>
      </c>
      <c r="F36" s="34" t="s">
        <v>78</v>
      </c>
      <c r="G36" s="37">
        <v>73</v>
      </c>
      <c r="H36" s="38">
        <v>70</v>
      </c>
      <c r="I36" s="38">
        <v>80</v>
      </c>
      <c r="J36" s="49">
        <v>61</v>
      </c>
      <c r="K36" s="50">
        <f t="shared" si="0"/>
        <v>284</v>
      </c>
      <c r="L36" s="64"/>
      <c r="N36" s="5">
        <v>5</v>
      </c>
      <c r="O36" s="7" t="s">
        <v>4</v>
      </c>
      <c r="P36" s="8" t="s">
        <v>12</v>
      </c>
      <c r="V36"/>
    </row>
    <row r="37" spans="1:22" ht="15" thickBot="1">
      <c r="A37" s="5">
        <v>33</v>
      </c>
      <c r="B37" s="5"/>
      <c r="C37" s="167" t="s">
        <v>418</v>
      </c>
      <c r="D37" s="168">
        <v>1995</v>
      </c>
      <c r="E37" s="168">
        <v>325</v>
      </c>
      <c r="F37" s="169" t="s">
        <v>78</v>
      </c>
      <c r="G37" s="177">
        <v>75</v>
      </c>
      <c r="H37" s="178">
        <v>66</v>
      </c>
      <c r="I37" s="178">
        <v>60</v>
      </c>
      <c r="J37" s="173">
        <v>69</v>
      </c>
      <c r="K37" s="174">
        <f t="shared" si="0"/>
        <v>270</v>
      </c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19"/>
      <c r="B38" s="19"/>
      <c r="C38" s="66"/>
      <c r="D38" s="54"/>
      <c r="E38" s="54"/>
      <c r="F38" s="52"/>
      <c r="G38" s="54"/>
      <c r="H38" s="54"/>
      <c r="I38" s="54"/>
      <c r="J38" s="54"/>
      <c r="K38" s="55"/>
      <c r="L38" s="64"/>
      <c r="N38" s="5"/>
      <c r="O38" s="143">
        <v>338</v>
      </c>
      <c r="P38" s="25" t="s">
        <v>174</v>
      </c>
      <c r="Q38" s="21">
        <v>91</v>
      </c>
      <c r="R38" s="21">
        <v>92</v>
      </c>
      <c r="S38" s="21">
        <v>87</v>
      </c>
      <c r="T38" s="21">
        <v>92</v>
      </c>
      <c r="U38" s="14">
        <f>SUM(Q38:T38)</f>
        <v>362</v>
      </c>
      <c r="V38"/>
    </row>
    <row r="39" spans="1:22" ht="14.25">
      <c r="A39" s="19"/>
      <c r="B39" s="19"/>
      <c r="C39" s="52"/>
      <c r="D39" s="53"/>
      <c r="E39" s="53"/>
      <c r="F39" s="52"/>
      <c r="G39" s="54"/>
      <c r="H39" s="54"/>
      <c r="I39" s="54"/>
      <c r="J39" s="54"/>
      <c r="K39" s="55"/>
      <c r="L39" s="64"/>
      <c r="N39" s="5"/>
      <c r="O39" s="143">
        <v>324</v>
      </c>
      <c r="P39" s="25" t="s">
        <v>176</v>
      </c>
      <c r="Q39" s="13">
        <v>84</v>
      </c>
      <c r="R39" s="13">
        <v>89</v>
      </c>
      <c r="S39" s="13">
        <v>86</v>
      </c>
      <c r="T39" s="13">
        <v>91</v>
      </c>
      <c r="U39" s="14">
        <f>SUM(Q39:T39)</f>
        <v>350</v>
      </c>
      <c r="V39"/>
    </row>
    <row r="40" spans="1:22" ht="15" thickBot="1">
      <c r="A40" s="19"/>
      <c r="B40" s="19"/>
      <c r="C40" s="52"/>
      <c r="D40" s="53"/>
      <c r="E40" s="53"/>
      <c r="F40" s="52"/>
      <c r="G40" s="54"/>
      <c r="H40" s="54"/>
      <c r="I40" s="54"/>
      <c r="J40" s="54"/>
      <c r="K40" s="55"/>
      <c r="L40" s="64"/>
      <c r="N40" s="5"/>
      <c r="O40" s="145">
        <v>331</v>
      </c>
      <c r="P40" s="26" t="s">
        <v>175</v>
      </c>
      <c r="Q40" s="16">
        <v>88</v>
      </c>
      <c r="R40" s="16">
        <v>89</v>
      </c>
      <c r="S40" s="16">
        <v>81</v>
      </c>
      <c r="T40" s="16">
        <v>90</v>
      </c>
      <c r="U40" s="14">
        <f>SUM(Q40:T40)</f>
        <v>348</v>
      </c>
      <c r="V40"/>
    </row>
    <row r="41" spans="1:22" ht="15" thickBot="1">
      <c r="A41" s="19"/>
      <c r="B41" s="19"/>
      <c r="C41" s="52"/>
      <c r="D41" s="53"/>
      <c r="E41" s="53"/>
      <c r="F41" s="52"/>
      <c r="G41" s="54"/>
      <c r="H41" s="54"/>
      <c r="I41" s="54"/>
      <c r="J41" s="54"/>
      <c r="K41" s="55"/>
      <c r="L41" s="64"/>
      <c r="N41" s="5"/>
      <c r="O41" s="21"/>
      <c r="P41" s="12"/>
      <c r="Q41" s="13"/>
      <c r="R41" s="13"/>
      <c r="S41" s="13"/>
      <c r="T41" s="51">
        <f>SUM(T38:T40)</f>
        <v>273</v>
      </c>
      <c r="U41" s="17">
        <f>SUM(U38:U40)</f>
        <v>1060</v>
      </c>
      <c r="V41"/>
    </row>
    <row r="42" spans="1:22" ht="15" thickTop="1">
      <c r="A42" s="19"/>
      <c r="B42" s="19"/>
      <c r="C42" s="52"/>
      <c r="D42" s="53"/>
      <c r="E42" s="53"/>
      <c r="F42" s="52"/>
      <c r="G42" s="54"/>
      <c r="H42" s="54"/>
      <c r="I42" s="54"/>
      <c r="J42" s="54"/>
      <c r="K42" s="55"/>
      <c r="L42" s="64"/>
      <c r="N42" s="5"/>
      <c r="V42"/>
    </row>
    <row r="43" spans="1:22" ht="15" thickBot="1">
      <c r="A43" s="19"/>
      <c r="B43" s="19"/>
      <c r="C43" s="52"/>
      <c r="D43" s="53"/>
      <c r="E43" s="53"/>
      <c r="F43" s="52"/>
      <c r="G43" s="54"/>
      <c r="H43" s="54"/>
      <c r="I43" s="54"/>
      <c r="J43" s="54"/>
      <c r="K43" s="55"/>
      <c r="N43" s="19"/>
      <c r="V43"/>
    </row>
    <row r="44" spans="1:22" ht="15" thickBot="1">
      <c r="A44" s="19"/>
      <c r="B44" s="19"/>
      <c r="C44" s="52"/>
      <c r="D44" s="53"/>
      <c r="E44" s="53"/>
      <c r="F44" s="52"/>
      <c r="G44" s="54"/>
      <c r="H44" s="54"/>
      <c r="I44" s="54"/>
      <c r="J44" s="54"/>
      <c r="K44" s="55"/>
      <c r="N44" s="5">
        <v>6</v>
      </c>
      <c r="O44" s="7" t="s">
        <v>4</v>
      </c>
      <c r="P44" s="8" t="s">
        <v>27</v>
      </c>
      <c r="V44"/>
    </row>
    <row r="45" spans="1:22" ht="14.25">
      <c r="A45" s="19"/>
      <c r="B45" s="19"/>
      <c r="C45" s="52"/>
      <c r="D45" s="53"/>
      <c r="E45" s="53"/>
      <c r="F45" s="52"/>
      <c r="G45" s="54"/>
      <c r="H45" s="54"/>
      <c r="I45" s="54"/>
      <c r="J45" s="54"/>
      <c r="K45" s="55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5"/>
      <c r="O46" s="143">
        <v>315</v>
      </c>
      <c r="P46" s="25" t="s">
        <v>170</v>
      </c>
      <c r="Q46" s="21">
        <v>87</v>
      </c>
      <c r="R46" s="21">
        <v>92</v>
      </c>
      <c r="S46" s="21">
        <v>93</v>
      </c>
      <c r="T46" s="21">
        <v>93</v>
      </c>
      <c r="U46" s="14">
        <f>SUM(Q46:T46)</f>
        <v>365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5"/>
      <c r="O47" s="146">
        <v>321</v>
      </c>
      <c r="P47" s="25" t="s">
        <v>169</v>
      </c>
      <c r="Q47" s="13">
        <v>92</v>
      </c>
      <c r="R47" s="13">
        <v>92</v>
      </c>
      <c r="S47" s="13">
        <v>93</v>
      </c>
      <c r="T47" s="13">
        <v>95</v>
      </c>
      <c r="U47" s="14">
        <f>SUM(Q47:T47)</f>
        <v>372</v>
      </c>
      <c r="V47"/>
    </row>
    <row r="48" spans="3:22" ht="24" customHeight="1" thickBot="1">
      <c r="C48" s="286" t="s">
        <v>26</v>
      </c>
      <c r="D48" s="286"/>
      <c r="E48" s="286"/>
      <c r="F48" s="287"/>
      <c r="G48" s="287"/>
      <c r="H48" s="287"/>
      <c r="I48" s="287"/>
      <c r="J48" s="287"/>
      <c r="K48" s="287"/>
      <c r="N48" s="5"/>
      <c r="O48" s="145">
        <v>334</v>
      </c>
      <c r="P48" s="26" t="s">
        <v>171</v>
      </c>
      <c r="Q48" s="16">
        <v>76</v>
      </c>
      <c r="R48" s="16">
        <v>81</v>
      </c>
      <c r="S48" s="16">
        <v>83</v>
      </c>
      <c r="T48" s="16">
        <v>80</v>
      </c>
      <c r="U48" s="14">
        <f>SUM(Q48:T48)</f>
        <v>320</v>
      </c>
      <c r="V48"/>
    </row>
    <row r="49" spans="6:22" ht="18.75" customHeight="1" thickBot="1">
      <c r="F49" s="1"/>
      <c r="N49" s="5"/>
      <c r="O49" s="21"/>
      <c r="P49" s="12"/>
      <c r="Q49" s="13"/>
      <c r="R49" s="13"/>
      <c r="S49" s="13"/>
      <c r="T49" s="51">
        <f>SUM(T46:T48)</f>
        <v>268</v>
      </c>
      <c r="U49" s="17">
        <f>SUM(U46:U48)</f>
        <v>1057</v>
      </c>
      <c r="V49"/>
    </row>
    <row r="50" ht="13.5" thickTop="1">
      <c r="V50"/>
    </row>
    <row r="51" ht="13.5" thickBot="1">
      <c r="V51"/>
    </row>
    <row r="52" spans="3:22" ht="15" thickBot="1">
      <c r="C52" s="152" t="s">
        <v>95</v>
      </c>
      <c r="D52" s="46" t="s">
        <v>96</v>
      </c>
      <c r="E52" s="46" t="s">
        <v>7</v>
      </c>
      <c r="F52" s="28" t="s">
        <v>0</v>
      </c>
      <c r="G52" s="2" t="s">
        <v>1</v>
      </c>
      <c r="H52" s="3" t="s">
        <v>2</v>
      </c>
      <c r="I52" s="2" t="s">
        <v>17</v>
      </c>
      <c r="J52" s="3" t="s">
        <v>18</v>
      </c>
      <c r="K52" s="4" t="s">
        <v>3</v>
      </c>
      <c r="N52" s="5">
        <v>7</v>
      </c>
      <c r="O52" s="7" t="s">
        <v>4</v>
      </c>
      <c r="P52" s="8" t="s">
        <v>13</v>
      </c>
      <c r="V52"/>
    </row>
    <row r="53" spans="1:22" ht="14.25">
      <c r="A53" s="5">
        <v>1</v>
      </c>
      <c r="B53" s="5"/>
      <c r="C53" s="215" t="s">
        <v>183</v>
      </c>
      <c r="D53" s="161">
        <v>1992</v>
      </c>
      <c r="E53" s="161">
        <v>501</v>
      </c>
      <c r="F53" s="58" t="s">
        <v>48</v>
      </c>
      <c r="G53" s="30">
        <v>96</v>
      </c>
      <c r="H53" s="31">
        <v>99</v>
      </c>
      <c r="I53" s="31">
        <v>95</v>
      </c>
      <c r="J53" s="47">
        <v>95</v>
      </c>
      <c r="K53" s="50">
        <f aca="true" t="shared" si="1" ref="K53:K65">SUM(G53:J53)</f>
        <v>385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4.25">
      <c r="A54" s="5">
        <v>2</v>
      </c>
      <c r="B54" s="5"/>
      <c r="C54" s="32" t="s">
        <v>185</v>
      </c>
      <c r="D54" s="33">
        <v>1993</v>
      </c>
      <c r="E54" s="40">
        <v>507</v>
      </c>
      <c r="F54" s="34" t="s">
        <v>48</v>
      </c>
      <c r="G54" s="35">
        <v>95</v>
      </c>
      <c r="H54" s="36">
        <v>98</v>
      </c>
      <c r="I54" s="36">
        <v>94</v>
      </c>
      <c r="J54" s="48">
        <v>96</v>
      </c>
      <c r="K54" s="50">
        <f t="shared" si="1"/>
        <v>383</v>
      </c>
      <c r="N54" s="5"/>
      <c r="O54" s="143">
        <v>330</v>
      </c>
      <c r="P54" s="25" t="s">
        <v>159</v>
      </c>
      <c r="Q54" s="21">
        <v>87</v>
      </c>
      <c r="R54" s="21">
        <v>89</v>
      </c>
      <c r="S54" s="21">
        <v>88</v>
      </c>
      <c r="T54" s="21">
        <v>89</v>
      </c>
      <c r="U54" s="14">
        <f>SUM(Q54:T54)</f>
        <v>353</v>
      </c>
      <c r="V54"/>
    </row>
    <row r="55" spans="1:22" ht="14.25">
      <c r="A55" s="5">
        <v>3</v>
      </c>
      <c r="B55" s="5"/>
      <c r="C55" s="39" t="s">
        <v>184</v>
      </c>
      <c r="D55" s="40">
        <v>1992</v>
      </c>
      <c r="E55" s="40">
        <v>513</v>
      </c>
      <c r="F55" s="41" t="s">
        <v>48</v>
      </c>
      <c r="G55" s="37">
        <v>94</v>
      </c>
      <c r="H55" s="38">
        <v>95</v>
      </c>
      <c r="I55" s="38">
        <v>94</v>
      </c>
      <c r="J55" s="49">
        <v>98</v>
      </c>
      <c r="K55" s="50">
        <f t="shared" si="1"/>
        <v>381</v>
      </c>
      <c r="N55" s="5"/>
      <c r="O55" s="143">
        <v>323</v>
      </c>
      <c r="P55" s="25" t="s">
        <v>158</v>
      </c>
      <c r="Q55" s="13">
        <v>91</v>
      </c>
      <c r="R55" s="13">
        <v>87</v>
      </c>
      <c r="S55" s="13">
        <v>93</v>
      </c>
      <c r="T55" s="13">
        <v>86</v>
      </c>
      <c r="U55" s="14">
        <f>SUM(Q55:T55)</f>
        <v>357</v>
      </c>
      <c r="V55"/>
    </row>
    <row r="56" spans="1:22" ht="14.25" customHeight="1" thickBot="1">
      <c r="A56" s="5">
        <v>4</v>
      </c>
      <c r="B56" s="5"/>
      <c r="C56" s="32" t="s">
        <v>188</v>
      </c>
      <c r="D56" s="33">
        <v>1992</v>
      </c>
      <c r="E56" s="33">
        <v>504</v>
      </c>
      <c r="F56" s="34" t="s">
        <v>72</v>
      </c>
      <c r="G56" s="37">
        <v>95</v>
      </c>
      <c r="H56" s="38">
        <v>98</v>
      </c>
      <c r="I56" s="38">
        <v>95</v>
      </c>
      <c r="J56" s="49">
        <v>93</v>
      </c>
      <c r="K56" s="50">
        <f t="shared" si="1"/>
        <v>381</v>
      </c>
      <c r="N56" s="5"/>
      <c r="O56" s="145">
        <v>317</v>
      </c>
      <c r="P56" s="26" t="s">
        <v>160</v>
      </c>
      <c r="Q56" s="16">
        <v>82</v>
      </c>
      <c r="R56" s="16">
        <v>90</v>
      </c>
      <c r="S56" s="16">
        <v>87</v>
      </c>
      <c r="T56" s="16">
        <v>87</v>
      </c>
      <c r="U56" s="14">
        <f>SUM(Q56:T56)</f>
        <v>346</v>
      </c>
      <c r="V56"/>
    </row>
    <row r="57" spans="1:22" ht="14.25" customHeight="1" thickBot="1">
      <c r="A57" s="5">
        <v>5</v>
      </c>
      <c r="B57" s="5"/>
      <c r="C57" s="32" t="s">
        <v>180</v>
      </c>
      <c r="D57" s="33">
        <v>1992</v>
      </c>
      <c r="E57" s="33">
        <v>509</v>
      </c>
      <c r="F57" s="34" t="s">
        <v>46</v>
      </c>
      <c r="G57" s="37">
        <v>91</v>
      </c>
      <c r="H57" s="38">
        <v>95</v>
      </c>
      <c r="I57" s="38">
        <v>96</v>
      </c>
      <c r="J57" s="49">
        <v>97</v>
      </c>
      <c r="K57" s="50">
        <f t="shared" si="1"/>
        <v>379</v>
      </c>
      <c r="N57" s="5"/>
      <c r="O57" s="21"/>
      <c r="P57" s="12"/>
      <c r="Q57" s="13"/>
      <c r="R57" s="13"/>
      <c r="S57" s="13"/>
      <c r="T57" s="51">
        <f>SUM(T54:T56)</f>
        <v>262</v>
      </c>
      <c r="U57" s="17">
        <f>SUM(U54:U56)</f>
        <v>1056</v>
      </c>
      <c r="V57"/>
    </row>
    <row r="58" spans="1:22" ht="14.25" customHeight="1" thickTop="1">
      <c r="A58" s="5">
        <v>6</v>
      </c>
      <c r="B58" s="5"/>
      <c r="C58" s="39" t="s">
        <v>186</v>
      </c>
      <c r="D58" s="40">
        <v>1993</v>
      </c>
      <c r="E58" s="40">
        <v>512</v>
      </c>
      <c r="F58" s="41" t="s">
        <v>348</v>
      </c>
      <c r="G58" s="37">
        <v>94</v>
      </c>
      <c r="H58" s="38">
        <v>91</v>
      </c>
      <c r="I58" s="38">
        <v>98</v>
      </c>
      <c r="J58" s="49">
        <v>94</v>
      </c>
      <c r="K58" s="50">
        <f t="shared" si="1"/>
        <v>377</v>
      </c>
      <c r="N58" s="5"/>
      <c r="V58"/>
    </row>
    <row r="59" spans="1:22" ht="14.25" customHeight="1" thickBot="1">
      <c r="A59" s="5">
        <v>7</v>
      </c>
      <c r="B59" s="5"/>
      <c r="C59" s="39" t="s">
        <v>182</v>
      </c>
      <c r="D59" s="40">
        <v>1992</v>
      </c>
      <c r="E59" s="40">
        <v>514</v>
      </c>
      <c r="F59" s="41" t="s">
        <v>68</v>
      </c>
      <c r="G59" s="37">
        <v>93</v>
      </c>
      <c r="H59" s="38">
        <v>96</v>
      </c>
      <c r="I59" s="38">
        <v>92</v>
      </c>
      <c r="J59" s="49">
        <v>92</v>
      </c>
      <c r="K59" s="50">
        <f t="shared" si="1"/>
        <v>373</v>
      </c>
      <c r="N59" s="19"/>
      <c r="V59"/>
    </row>
    <row r="60" spans="1:22" ht="14.25" customHeight="1" thickBot="1">
      <c r="A60" s="5">
        <v>8</v>
      </c>
      <c r="B60" s="5"/>
      <c r="C60" s="32" t="s">
        <v>187</v>
      </c>
      <c r="D60" s="33">
        <v>1993</v>
      </c>
      <c r="E60" s="33">
        <v>506</v>
      </c>
      <c r="F60" s="34" t="s">
        <v>348</v>
      </c>
      <c r="G60" s="35">
        <v>90</v>
      </c>
      <c r="H60" s="36">
        <v>92</v>
      </c>
      <c r="I60" s="36">
        <v>96</v>
      </c>
      <c r="J60" s="48">
        <v>94</v>
      </c>
      <c r="K60" s="50">
        <f t="shared" si="1"/>
        <v>372</v>
      </c>
      <c r="N60" s="5">
        <v>8</v>
      </c>
      <c r="O60" s="7" t="s">
        <v>4</v>
      </c>
      <c r="P60" s="8" t="s">
        <v>33</v>
      </c>
      <c r="V60"/>
    </row>
    <row r="61" spans="1:22" ht="14.25" customHeight="1">
      <c r="A61" s="5">
        <v>9</v>
      </c>
      <c r="B61" s="5"/>
      <c r="C61" s="32" t="s">
        <v>419</v>
      </c>
      <c r="D61" s="33">
        <v>1993</v>
      </c>
      <c r="E61" s="33">
        <v>329</v>
      </c>
      <c r="F61" s="34" t="s">
        <v>378</v>
      </c>
      <c r="G61" s="35">
        <v>93</v>
      </c>
      <c r="H61" s="36">
        <v>96</v>
      </c>
      <c r="I61" s="36">
        <v>89</v>
      </c>
      <c r="J61" s="48">
        <v>87</v>
      </c>
      <c r="K61" s="50">
        <f t="shared" si="1"/>
        <v>365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>
      <c r="A62" s="5">
        <v>10</v>
      </c>
      <c r="B62" s="5"/>
      <c r="C62" s="32" t="s">
        <v>278</v>
      </c>
      <c r="D62" s="33">
        <v>1993</v>
      </c>
      <c r="E62" s="33">
        <v>502</v>
      </c>
      <c r="F62" s="34" t="s">
        <v>348</v>
      </c>
      <c r="G62" s="35">
        <v>86</v>
      </c>
      <c r="H62" s="36">
        <v>91</v>
      </c>
      <c r="I62" s="36">
        <v>91</v>
      </c>
      <c r="J62" s="48">
        <v>93</v>
      </c>
      <c r="K62" s="50">
        <f t="shared" si="1"/>
        <v>361</v>
      </c>
      <c r="N62" s="5"/>
      <c r="O62" s="143">
        <v>520</v>
      </c>
      <c r="P62" s="25" t="s">
        <v>152</v>
      </c>
      <c r="Q62" s="21">
        <v>88</v>
      </c>
      <c r="R62" s="21">
        <v>95</v>
      </c>
      <c r="S62" s="21">
        <v>92</v>
      </c>
      <c r="T62" s="21">
        <v>89</v>
      </c>
      <c r="U62" s="14">
        <f>SUM(Q62:T62)</f>
        <v>364</v>
      </c>
      <c r="V62"/>
    </row>
    <row r="63" spans="1:22" ht="14.25" customHeight="1">
      <c r="A63" s="5">
        <v>11</v>
      </c>
      <c r="B63" s="5"/>
      <c r="C63" s="32" t="s">
        <v>181</v>
      </c>
      <c r="D63" s="33">
        <v>1993</v>
      </c>
      <c r="E63" s="33">
        <v>309</v>
      </c>
      <c r="F63" s="34" t="s">
        <v>41</v>
      </c>
      <c r="G63" s="35">
        <v>90</v>
      </c>
      <c r="H63" s="36">
        <v>87</v>
      </c>
      <c r="I63" s="36">
        <v>89</v>
      </c>
      <c r="J63" s="48">
        <v>89</v>
      </c>
      <c r="K63" s="50">
        <f t="shared" si="1"/>
        <v>355</v>
      </c>
      <c r="N63" s="5"/>
      <c r="O63" s="143">
        <v>511</v>
      </c>
      <c r="P63" s="25" t="s">
        <v>153</v>
      </c>
      <c r="Q63" s="13">
        <v>80</v>
      </c>
      <c r="R63" s="13">
        <v>80</v>
      </c>
      <c r="S63" s="13">
        <v>75</v>
      </c>
      <c r="T63" s="13">
        <v>77</v>
      </c>
      <c r="U63" s="14">
        <f>SUM(Q63:T63)</f>
        <v>312</v>
      </c>
      <c r="V63"/>
    </row>
    <row r="64" spans="1:22" ht="14.25" customHeight="1" thickBot="1">
      <c r="A64" s="5">
        <v>12</v>
      </c>
      <c r="B64" s="19"/>
      <c r="C64" s="32" t="s">
        <v>179</v>
      </c>
      <c r="D64" s="33">
        <v>1993</v>
      </c>
      <c r="E64" s="33">
        <v>508</v>
      </c>
      <c r="F64" s="34" t="s">
        <v>42</v>
      </c>
      <c r="G64" s="35">
        <v>86</v>
      </c>
      <c r="H64" s="36">
        <v>88</v>
      </c>
      <c r="I64" s="36">
        <v>92</v>
      </c>
      <c r="J64" s="48">
        <v>80</v>
      </c>
      <c r="K64" s="50">
        <f t="shared" si="1"/>
        <v>346</v>
      </c>
      <c r="L64" s="64"/>
      <c r="N64" s="5"/>
      <c r="O64" s="145">
        <v>505</v>
      </c>
      <c r="P64" s="26" t="s">
        <v>151</v>
      </c>
      <c r="Q64" s="16">
        <v>81</v>
      </c>
      <c r="R64" s="16">
        <v>87</v>
      </c>
      <c r="S64" s="16">
        <v>78</v>
      </c>
      <c r="T64" s="16">
        <v>86</v>
      </c>
      <c r="U64" s="14">
        <f>SUM(Q64:T64)</f>
        <v>332</v>
      </c>
      <c r="V64"/>
    </row>
    <row r="65" spans="1:22" ht="14.25" customHeight="1" thickBot="1">
      <c r="A65" s="5">
        <v>13</v>
      </c>
      <c r="B65" s="19"/>
      <c r="C65" s="167" t="s">
        <v>420</v>
      </c>
      <c r="D65" s="168">
        <v>1992</v>
      </c>
      <c r="E65" s="168">
        <v>510</v>
      </c>
      <c r="F65" s="169" t="s">
        <v>89</v>
      </c>
      <c r="G65" s="170">
        <v>85</v>
      </c>
      <c r="H65" s="171">
        <v>88</v>
      </c>
      <c r="I65" s="171">
        <v>85</v>
      </c>
      <c r="J65" s="175">
        <v>83</v>
      </c>
      <c r="K65" s="174">
        <f t="shared" si="1"/>
        <v>341</v>
      </c>
      <c r="L65" s="64"/>
      <c r="N65" s="5"/>
      <c r="O65" s="21"/>
      <c r="P65" s="12"/>
      <c r="Q65" s="13"/>
      <c r="R65" s="13"/>
      <c r="S65" s="13"/>
      <c r="T65" s="51">
        <f>SUM(T62:T64)</f>
        <v>252</v>
      </c>
      <c r="U65" s="17">
        <f>SUM(U62:U64)</f>
        <v>1008</v>
      </c>
      <c r="V65"/>
    </row>
    <row r="66" spans="1:22" ht="14.25" customHeight="1">
      <c r="A66" s="19"/>
      <c r="B66" s="19"/>
      <c r="C66" s="141"/>
      <c r="D66" s="53"/>
      <c r="E66" s="53"/>
      <c r="F66" s="52"/>
      <c r="G66" s="54"/>
      <c r="H66" s="54"/>
      <c r="I66" s="54"/>
      <c r="J66" s="54"/>
      <c r="K66" s="55"/>
      <c r="L66" s="64"/>
      <c r="V66"/>
    </row>
    <row r="67" spans="1:22" ht="14.25" customHeight="1" thickBo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V67"/>
    </row>
    <row r="68" spans="1:22" ht="14.25" customHeight="1" thickBo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N68" s="5">
        <v>9</v>
      </c>
      <c r="O68" s="7" t="s">
        <v>4</v>
      </c>
      <c r="P68" s="8" t="s">
        <v>14</v>
      </c>
      <c r="V68"/>
    </row>
    <row r="69" spans="14:22" ht="14.25" customHeight="1">
      <c r="N69" s="5"/>
      <c r="O69" s="9"/>
      <c r="P69" s="5"/>
      <c r="Q69" s="10" t="s">
        <v>1</v>
      </c>
      <c r="R69" s="10" t="s">
        <v>2</v>
      </c>
      <c r="S69" s="10" t="s">
        <v>17</v>
      </c>
      <c r="T69" s="10" t="s">
        <v>18</v>
      </c>
      <c r="U69" s="11" t="s">
        <v>3</v>
      </c>
      <c r="V69"/>
    </row>
    <row r="70" spans="14:22" ht="14.25" customHeight="1">
      <c r="N70" s="5"/>
      <c r="O70" s="143">
        <v>339</v>
      </c>
      <c r="P70" s="25" t="s">
        <v>417</v>
      </c>
      <c r="Q70" s="21">
        <v>73</v>
      </c>
      <c r="R70" s="21">
        <v>70</v>
      </c>
      <c r="S70" s="21">
        <v>80</v>
      </c>
      <c r="T70" s="21">
        <v>61</v>
      </c>
      <c r="U70" s="14">
        <f>SUM(Q70:T70)</f>
        <v>284</v>
      </c>
      <c r="V70"/>
    </row>
    <row r="71" spans="14:22" ht="14.25" customHeight="1">
      <c r="N71" s="5"/>
      <c r="O71" s="146">
        <v>325</v>
      </c>
      <c r="P71" s="25" t="s">
        <v>418</v>
      </c>
      <c r="Q71" s="13">
        <v>75</v>
      </c>
      <c r="R71" s="13">
        <v>66</v>
      </c>
      <c r="S71" s="13">
        <v>60</v>
      </c>
      <c r="T71" s="13">
        <v>69</v>
      </c>
      <c r="U71" s="14">
        <f>SUM(Q71:T71)</f>
        <v>270</v>
      </c>
      <c r="V71"/>
    </row>
    <row r="72" spans="14:22" ht="14.25" customHeight="1" thickBot="1">
      <c r="N72" s="5"/>
      <c r="O72" s="145">
        <v>318</v>
      </c>
      <c r="P72" s="26" t="s">
        <v>416</v>
      </c>
      <c r="Q72" s="16">
        <v>75</v>
      </c>
      <c r="R72" s="16">
        <v>72</v>
      </c>
      <c r="S72" s="16">
        <v>79</v>
      </c>
      <c r="T72" s="16">
        <v>67</v>
      </c>
      <c r="U72" s="14">
        <f>SUM(Q72:T72)</f>
        <v>293</v>
      </c>
      <c r="V72"/>
    </row>
    <row r="73" spans="14:22" ht="14.25" customHeight="1" thickBot="1">
      <c r="N73" s="5"/>
      <c r="O73" s="21"/>
      <c r="P73" s="12"/>
      <c r="Q73" s="13"/>
      <c r="R73" s="13"/>
      <c r="S73" s="13"/>
      <c r="T73" s="51">
        <f>SUM(T70:T72)</f>
        <v>197</v>
      </c>
      <c r="U73" s="17">
        <f>SUM(U70:U72)</f>
        <v>847</v>
      </c>
      <c r="V73"/>
    </row>
    <row r="74" ht="14.25" customHeight="1" thickTop="1"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ht="12.75">
      <c r="V84"/>
    </row>
    <row r="85" ht="12.75">
      <c r="V85"/>
    </row>
    <row r="86" ht="12.75"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48:K48"/>
  </mergeCells>
  <printOptions/>
  <pageMargins left="0.57" right="0.17" top="0.22" bottom="0.27" header="0" footer="0"/>
  <pageSetup fitToHeight="1" fitToWidth="1" horizontalDpi="600" verticalDpi="600" orientation="landscape" paperSize="9" scale="53" r:id="rId1"/>
  <headerFooter alignWithMargins="0">
    <oddFooter>&amp;R&amp;D, &amp;T</oddFooter>
  </headerFooter>
  <colBreaks count="1" manualBreakCount="1">
    <brk id="1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1.375" style="0" bestFit="1" customWidth="1"/>
    <col min="4" max="4" width="9.625" style="0" customWidth="1"/>
    <col min="5" max="5" width="7.625" style="0" customWidth="1"/>
    <col min="6" max="6" width="22.00390625" style="0" customWidth="1"/>
    <col min="7" max="7" width="6.125" style="0" bestFit="1" customWidth="1"/>
    <col min="8" max="8" width="6.125" style="0" customWidth="1"/>
    <col min="9" max="9" width="2.75390625" style="0" customWidth="1"/>
    <col min="10" max="10" width="4.625" style="68" customWidth="1"/>
    <col min="11" max="11" width="9.75390625" style="0" customWidth="1"/>
    <col min="12" max="12" width="5.625" style="63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3:16" ht="24.75" customHeight="1">
      <c r="C1" s="286" t="s">
        <v>36</v>
      </c>
      <c r="D1" s="286"/>
      <c r="E1" s="286"/>
      <c r="F1" s="287"/>
      <c r="G1" s="287"/>
      <c r="H1" s="287"/>
      <c r="I1" s="287"/>
      <c r="J1" s="287"/>
      <c r="K1" s="287"/>
      <c r="M1" s="59"/>
      <c r="N1" s="68"/>
      <c r="O1" s="69"/>
      <c r="P1" s="1" t="s">
        <v>37</v>
      </c>
    </row>
    <row r="2" spans="4:15" ht="24.75">
      <c r="D2" s="6"/>
      <c r="E2" s="6"/>
      <c r="F2" s="1"/>
      <c r="I2" s="120"/>
      <c r="J2" s="122"/>
      <c r="M2" s="23"/>
      <c r="O2" s="6"/>
    </row>
    <row r="3" spans="4:15" ht="13.5" thickBot="1">
      <c r="D3" s="6"/>
      <c r="E3" s="6"/>
      <c r="I3" s="120"/>
      <c r="J3" s="122"/>
      <c r="M3" s="20"/>
      <c r="O3" s="6"/>
    </row>
    <row r="4" spans="3:16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27" t="s">
        <v>362</v>
      </c>
      <c r="J4" s="160" t="s">
        <v>31</v>
      </c>
      <c r="K4" s="4" t="s">
        <v>3</v>
      </c>
      <c r="M4" s="20"/>
      <c r="N4" s="5">
        <v>1</v>
      </c>
      <c r="O4" s="7" t="s">
        <v>4</v>
      </c>
      <c r="P4" s="8" t="s">
        <v>32</v>
      </c>
    </row>
    <row r="5" spans="1:19" ht="14.25">
      <c r="A5" s="5">
        <v>1</v>
      </c>
      <c r="B5" s="5"/>
      <c r="C5" s="29" t="s">
        <v>144</v>
      </c>
      <c r="D5" s="27">
        <v>1994</v>
      </c>
      <c r="E5" s="27">
        <v>213</v>
      </c>
      <c r="F5" s="58" t="s">
        <v>59</v>
      </c>
      <c r="G5" s="30">
        <v>89</v>
      </c>
      <c r="H5" s="31">
        <v>91</v>
      </c>
      <c r="I5" s="242"/>
      <c r="J5" s="65">
        <v>5</v>
      </c>
      <c r="K5" s="50">
        <f aca="true" t="shared" si="0" ref="K5:K23">SUM(G5:H5)</f>
        <v>180</v>
      </c>
      <c r="M5" s="20"/>
      <c r="N5" s="5"/>
      <c r="O5" s="9"/>
      <c r="P5" s="5"/>
      <c r="Q5" s="10" t="s">
        <v>1</v>
      </c>
      <c r="R5" s="10" t="s">
        <v>2</v>
      </c>
      <c r="S5" s="11" t="s">
        <v>3</v>
      </c>
    </row>
    <row r="6" spans="1:19" ht="14.25">
      <c r="A6" s="5">
        <v>2</v>
      </c>
      <c r="B6" s="5"/>
      <c r="C6" s="32" t="s">
        <v>319</v>
      </c>
      <c r="D6" s="33">
        <v>1994</v>
      </c>
      <c r="E6" s="33">
        <v>240</v>
      </c>
      <c r="F6" s="34" t="s">
        <v>338</v>
      </c>
      <c r="G6" s="35">
        <v>90</v>
      </c>
      <c r="H6" s="36">
        <v>90</v>
      </c>
      <c r="I6" s="70"/>
      <c r="J6" s="48">
        <v>3</v>
      </c>
      <c r="K6" s="50">
        <f t="shared" si="0"/>
        <v>180</v>
      </c>
      <c r="M6" s="20"/>
      <c r="N6" s="5"/>
      <c r="O6" s="9">
        <v>211</v>
      </c>
      <c r="P6" s="25" t="s">
        <v>143</v>
      </c>
      <c r="Q6" s="21">
        <v>89</v>
      </c>
      <c r="R6" s="21">
        <v>87</v>
      </c>
      <c r="S6" s="14">
        <f>SUM(Q6:R6)</f>
        <v>176</v>
      </c>
    </row>
    <row r="7" spans="1:19" ht="14.25">
      <c r="A7" s="5">
        <v>3</v>
      </c>
      <c r="B7" s="5"/>
      <c r="C7" s="32" t="s">
        <v>389</v>
      </c>
      <c r="D7" s="33">
        <v>1995</v>
      </c>
      <c r="E7" s="33">
        <v>134</v>
      </c>
      <c r="F7" s="34" t="s">
        <v>50</v>
      </c>
      <c r="G7" s="37">
        <v>89</v>
      </c>
      <c r="H7" s="38">
        <v>89</v>
      </c>
      <c r="I7" s="70"/>
      <c r="J7" s="48">
        <v>1</v>
      </c>
      <c r="K7" s="50">
        <f t="shared" si="0"/>
        <v>178</v>
      </c>
      <c r="M7" s="20"/>
      <c r="N7" s="5"/>
      <c r="O7" s="9">
        <v>212</v>
      </c>
      <c r="P7" s="25" t="s">
        <v>145</v>
      </c>
      <c r="Q7" s="13">
        <v>85</v>
      </c>
      <c r="R7" s="13">
        <v>89</v>
      </c>
      <c r="S7" s="14">
        <f>SUM(Q7:R7)</f>
        <v>174</v>
      </c>
    </row>
    <row r="8" spans="1:19" ht="15" thickBot="1">
      <c r="A8" s="5">
        <v>4</v>
      </c>
      <c r="B8" s="5"/>
      <c r="C8" s="32" t="s">
        <v>134</v>
      </c>
      <c r="D8" s="33">
        <v>1994</v>
      </c>
      <c r="E8" s="33">
        <v>221</v>
      </c>
      <c r="F8" s="34" t="s">
        <v>62</v>
      </c>
      <c r="G8" s="37">
        <v>88</v>
      </c>
      <c r="H8" s="38">
        <v>89</v>
      </c>
      <c r="I8" s="70"/>
      <c r="J8" s="48">
        <v>2</v>
      </c>
      <c r="K8" s="50">
        <f t="shared" si="0"/>
        <v>177</v>
      </c>
      <c r="M8" s="20"/>
      <c r="N8" s="5"/>
      <c r="O8" s="15">
        <v>213</v>
      </c>
      <c r="P8" s="26" t="s">
        <v>144</v>
      </c>
      <c r="Q8" s="16">
        <v>89</v>
      </c>
      <c r="R8" s="16">
        <v>91</v>
      </c>
      <c r="S8" s="14">
        <f>SUM(Q8:R8)</f>
        <v>180</v>
      </c>
    </row>
    <row r="9" spans="1:19" ht="15" thickBot="1">
      <c r="A9" s="5">
        <v>5</v>
      </c>
      <c r="B9" s="5"/>
      <c r="C9" s="39" t="s">
        <v>143</v>
      </c>
      <c r="D9" s="40">
        <v>1996</v>
      </c>
      <c r="E9" s="40">
        <v>211</v>
      </c>
      <c r="F9" s="34" t="s">
        <v>59</v>
      </c>
      <c r="G9" s="37">
        <v>89</v>
      </c>
      <c r="H9" s="38">
        <v>87</v>
      </c>
      <c r="I9" s="70"/>
      <c r="J9" s="48">
        <v>4</v>
      </c>
      <c r="K9" s="50">
        <f t="shared" si="0"/>
        <v>176</v>
      </c>
      <c r="M9" s="20"/>
      <c r="N9" s="5"/>
      <c r="O9" s="21"/>
      <c r="P9" s="12"/>
      <c r="Q9" s="13"/>
      <c r="R9" s="51">
        <f>SUM(R6:R8)</f>
        <v>267</v>
      </c>
      <c r="S9" s="17">
        <f>SUM(S6:S8)</f>
        <v>530</v>
      </c>
    </row>
    <row r="10" spans="1:14" ht="15" thickTop="1">
      <c r="A10" s="5">
        <v>6</v>
      </c>
      <c r="B10" s="5"/>
      <c r="C10" s="32" t="s">
        <v>145</v>
      </c>
      <c r="D10" s="33">
        <v>1994</v>
      </c>
      <c r="E10" s="33">
        <v>212</v>
      </c>
      <c r="F10" s="34" t="s">
        <v>59</v>
      </c>
      <c r="G10" s="37">
        <v>85</v>
      </c>
      <c r="H10" s="38">
        <v>89</v>
      </c>
      <c r="I10" s="70"/>
      <c r="J10" s="48">
        <v>3</v>
      </c>
      <c r="K10" s="50">
        <f t="shared" si="0"/>
        <v>174</v>
      </c>
      <c r="M10" s="20"/>
      <c r="N10" s="5"/>
    </row>
    <row r="11" spans="1:14" ht="15" thickBot="1">
      <c r="A11" s="5">
        <v>7</v>
      </c>
      <c r="B11" s="5"/>
      <c r="C11" s="32" t="s">
        <v>390</v>
      </c>
      <c r="D11" s="33">
        <v>1994</v>
      </c>
      <c r="E11" s="33">
        <v>137</v>
      </c>
      <c r="F11" s="34" t="s">
        <v>39</v>
      </c>
      <c r="G11" s="37">
        <v>85</v>
      </c>
      <c r="H11" s="38">
        <v>88</v>
      </c>
      <c r="I11" s="70"/>
      <c r="J11" s="48">
        <v>3</v>
      </c>
      <c r="K11" s="50">
        <f t="shared" si="0"/>
        <v>173</v>
      </c>
      <c r="M11" s="20"/>
      <c r="N11" s="5"/>
    </row>
    <row r="12" spans="1:16" ht="15" thickBot="1">
      <c r="A12" s="5">
        <v>8</v>
      </c>
      <c r="B12" s="5"/>
      <c r="C12" s="32" t="s">
        <v>135</v>
      </c>
      <c r="D12" s="33">
        <v>1995</v>
      </c>
      <c r="E12" s="40">
        <v>130</v>
      </c>
      <c r="F12" s="34" t="s">
        <v>61</v>
      </c>
      <c r="G12" s="35">
        <v>86</v>
      </c>
      <c r="H12" s="36">
        <v>87</v>
      </c>
      <c r="I12" s="36"/>
      <c r="J12" s="48">
        <v>5</v>
      </c>
      <c r="K12" s="50">
        <f t="shared" si="0"/>
        <v>173</v>
      </c>
      <c r="M12" s="20"/>
      <c r="N12" s="5">
        <v>2</v>
      </c>
      <c r="O12" s="7" t="s">
        <v>4</v>
      </c>
      <c r="P12" s="8" t="s">
        <v>370</v>
      </c>
    </row>
    <row r="13" spans="1:19" ht="14.25">
      <c r="A13" s="5">
        <v>9</v>
      </c>
      <c r="B13" s="5"/>
      <c r="C13" s="32" t="s">
        <v>140</v>
      </c>
      <c r="D13" s="33">
        <v>1996</v>
      </c>
      <c r="E13" s="33">
        <v>224</v>
      </c>
      <c r="F13" s="34" t="s">
        <v>40</v>
      </c>
      <c r="G13" s="35">
        <v>81</v>
      </c>
      <c r="H13" s="36">
        <v>86</v>
      </c>
      <c r="I13" s="70"/>
      <c r="J13" s="48">
        <v>2</v>
      </c>
      <c r="K13" s="50">
        <f t="shared" si="0"/>
        <v>167</v>
      </c>
      <c r="M13" s="20"/>
      <c r="N13" s="5"/>
      <c r="O13" s="9"/>
      <c r="P13" s="5"/>
      <c r="Q13" s="10" t="s">
        <v>1</v>
      </c>
      <c r="R13" s="10" t="s">
        <v>2</v>
      </c>
      <c r="S13" s="11" t="s">
        <v>3</v>
      </c>
    </row>
    <row r="14" spans="1:19" ht="14.25">
      <c r="A14" s="5">
        <v>10</v>
      </c>
      <c r="B14" s="5"/>
      <c r="C14" s="32" t="s">
        <v>138</v>
      </c>
      <c r="D14" s="33">
        <v>1996</v>
      </c>
      <c r="E14" s="33">
        <v>210</v>
      </c>
      <c r="F14" s="34" t="s">
        <v>46</v>
      </c>
      <c r="G14" s="37">
        <v>86</v>
      </c>
      <c r="H14" s="38">
        <v>81</v>
      </c>
      <c r="I14" s="70"/>
      <c r="J14" s="48">
        <v>0</v>
      </c>
      <c r="K14" s="50">
        <f t="shared" si="0"/>
        <v>167</v>
      </c>
      <c r="M14" s="20"/>
      <c r="N14" s="5"/>
      <c r="O14" s="9">
        <v>137</v>
      </c>
      <c r="P14" s="25" t="s">
        <v>390</v>
      </c>
      <c r="Q14" s="21">
        <v>85</v>
      </c>
      <c r="R14" s="21">
        <v>88</v>
      </c>
      <c r="S14" s="14">
        <f>SUM(Q14:R14)</f>
        <v>173</v>
      </c>
    </row>
    <row r="15" spans="1:19" ht="14.25">
      <c r="A15" s="5">
        <v>11</v>
      </c>
      <c r="B15" s="5"/>
      <c r="C15" s="32" t="s">
        <v>142</v>
      </c>
      <c r="D15" s="33">
        <v>1994</v>
      </c>
      <c r="E15" s="33">
        <v>138</v>
      </c>
      <c r="F15" s="57" t="s">
        <v>39</v>
      </c>
      <c r="G15" s="37">
        <v>85</v>
      </c>
      <c r="H15" s="38">
        <v>81</v>
      </c>
      <c r="I15" s="70"/>
      <c r="J15" s="48">
        <v>1</v>
      </c>
      <c r="K15" s="50">
        <f t="shared" si="0"/>
        <v>166</v>
      </c>
      <c r="M15" s="20"/>
      <c r="N15" s="5"/>
      <c r="O15" s="9">
        <v>138</v>
      </c>
      <c r="P15" s="25" t="s">
        <v>142</v>
      </c>
      <c r="Q15" s="13">
        <v>85</v>
      </c>
      <c r="R15" s="13">
        <v>81</v>
      </c>
      <c r="S15" s="14">
        <f>SUM(Q15:R15)</f>
        <v>166</v>
      </c>
    </row>
    <row r="16" spans="1:19" ht="15" thickBot="1">
      <c r="A16" s="5">
        <v>12</v>
      </c>
      <c r="B16" s="5"/>
      <c r="C16" s="39" t="s">
        <v>336</v>
      </c>
      <c r="D16" s="40">
        <v>1994</v>
      </c>
      <c r="E16" s="40">
        <v>129</v>
      </c>
      <c r="F16" s="41" t="s">
        <v>60</v>
      </c>
      <c r="G16" s="37">
        <v>83</v>
      </c>
      <c r="H16" s="38">
        <v>82</v>
      </c>
      <c r="I16" s="36"/>
      <c r="J16" s="48">
        <v>1</v>
      </c>
      <c r="K16" s="50">
        <f t="shared" si="0"/>
        <v>165</v>
      </c>
      <c r="M16" s="20"/>
      <c r="N16" s="5"/>
      <c r="O16" s="15">
        <v>140</v>
      </c>
      <c r="P16" s="26" t="s">
        <v>391</v>
      </c>
      <c r="Q16" s="16">
        <v>68</v>
      </c>
      <c r="R16" s="16">
        <v>61</v>
      </c>
      <c r="S16" s="14">
        <f>SUM(Q16:R16)</f>
        <v>129</v>
      </c>
    </row>
    <row r="17" spans="1:19" ht="15" thickBot="1">
      <c r="A17" s="5">
        <v>13</v>
      </c>
      <c r="B17" s="5"/>
      <c r="C17" s="32" t="s">
        <v>136</v>
      </c>
      <c r="D17" s="33">
        <v>1995</v>
      </c>
      <c r="E17" s="33">
        <v>119</v>
      </c>
      <c r="F17" s="34" t="s">
        <v>266</v>
      </c>
      <c r="G17" s="37">
        <v>86</v>
      </c>
      <c r="H17" s="38">
        <v>78</v>
      </c>
      <c r="I17" s="36"/>
      <c r="J17" s="48">
        <v>3</v>
      </c>
      <c r="K17" s="50">
        <f t="shared" si="0"/>
        <v>164</v>
      </c>
      <c r="M17" s="20"/>
      <c r="N17" s="5"/>
      <c r="O17" s="21"/>
      <c r="P17" s="12"/>
      <c r="Q17" s="13"/>
      <c r="R17" s="51">
        <f>SUM(R14:R16)</f>
        <v>230</v>
      </c>
      <c r="S17" s="17">
        <f>SUM(S14:S16)</f>
        <v>468</v>
      </c>
    </row>
    <row r="18" spans="1:13" ht="15" thickTop="1">
      <c r="A18" s="5">
        <v>14</v>
      </c>
      <c r="B18" s="19"/>
      <c r="C18" s="32" t="s">
        <v>333</v>
      </c>
      <c r="D18" s="33">
        <v>1994</v>
      </c>
      <c r="E18" s="33">
        <v>104</v>
      </c>
      <c r="F18" s="34" t="s">
        <v>41</v>
      </c>
      <c r="G18" s="37">
        <v>79</v>
      </c>
      <c r="H18" s="38">
        <v>78</v>
      </c>
      <c r="I18" s="36"/>
      <c r="J18" s="48">
        <v>1</v>
      </c>
      <c r="K18" s="50">
        <f t="shared" si="0"/>
        <v>157</v>
      </c>
      <c r="M18" s="20"/>
    </row>
    <row r="19" spans="1:13" ht="15" thickBot="1">
      <c r="A19" s="5">
        <v>15</v>
      </c>
      <c r="B19" s="19"/>
      <c r="C19" s="32" t="s">
        <v>392</v>
      </c>
      <c r="D19" s="33">
        <v>1997</v>
      </c>
      <c r="E19" s="33">
        <v>109</v>
      </c>
      <c r="F19" s="34" t="s">
        <v>64</v>
      </c>
      <c r="G19" s="37">
        <v>75</v>
      </c>
      <c r="H19" s="38">
        <v>81</v>
      </c>
      <c r="I19" s="36"/>
      <c r="J19" s="48">
        <v>1</v>
      </c>
      <c r="K19" s="50">
        <f t="shared" si="0"/>
        <v>156</v>
      </c>
      <c r="M19" s="20"/>
    </row>
    <row r="20" spans="1:16" ht="15" thickBot="1">
      <c r="A20" s="5">
        <v>16</v>
      </c>
      <c r="B20" s="19"/>
      <c r="C20" s="32" t="s">
        <v>332</v>
      </c>
      <c r="D20" s="33">
        <v>1996</v>
      </c>
      <c r="E20" s="33">
        <v>101</v>
      </c>
      <c r="F20" s="34" t="s">
        <v>72</v>
      </c>
      <c r="G20" s="37">
        <v>71</v>
      </c>
      <c r="H20" s="38">
        <v>81</v>
      </c>
      <c r="I20" s="36"/>
      <c r="J20" s="48">
        <v>1</v>
      </c>
      <c r="K20" s="50">
        <f t="shared" si="0"/>
        <v>152</v>
      </c>
      <c r="M20" s="20"/>
      <c r="N20" s="5">
        <v>3</v>
      </c>
      <c r="O20" s="7" t="s">
        <v>4</v>
      </c>
      <c r="P20" s="8" t="s">
        <v>81</v>
      </c>
    </row>
    <row r="21" spans="1:19" ht="14.25">
      <c r="A21" s="5">
        <v>17</v>
      </c>
      <c r="B21" s="19"/>
      <c r="C21" s="32" t="s">
        <v>393</v>
      </c>
      <c r="D21" s="33">
        <v>1998</v>
      </c>
      <c r="E21" s="33">
        <v>228</v>
      </c>
      <c r="F21" s="34" t="s">
        <v>40</v>
      </c>
      <c r="G21" s="35">
        <v>74</v>
      </c>
      <c r="H21" s="36">
        <v>77</v>
      </c>
      <c r="I21" s="70"/>
      <c r="J21" s="48">
        <v>3</v>
      </c>
      <c r="K21" s="50">
        <f t="shared" si="0"/>
        <v>151</v>
      </c>
      <c r="M21" s="20"/>
      <c r="N21" s="5"/>
      <c r="O21" s="9"/>
      <c r="P21" s="5"/>
      <c r="Q21" s="10" t="s">
        <v>1</v>
      </c>
      <c r="R21" s="10" t="s">
        <v>2</v>
      </c>
      <c r="S21" s="11" t="s">
        <v>3</v>
      </c>
    </row>
    <row r="22" spans="1:19" ht="14.25">
      <c r="A22" s="5">
        <v>18</v>
      </c>
      <c r="B22" s="19"/>
      <c r="C22" s="32" t="s">
        <v>350</v>
      </c>
      <c r="D22" s="33">
        <v>1998</v>
      </c>
      <c r="E22" s="33">
        <v>229</v>
      </c>
      <c r="F22" s="34" t="s">
        <v>40</v>
      </c>
      <c r="G22" s="35">
        <v>75</v>
      </c>
      <c r="H22" s="36">
        <v>74</v>
      </c>
      <c r="I22" s="70"/>
      <c r="J22" s="48">
        <v>0</v>
      </c>
      <c r="K22" s="50">
        <f t="shared" si="0"/>
        <v>149</v>
      </c>
      <c r="M22" s="20"/>
      <c r="N22" s="5"/>
      <c r="O22" s="9">
        <v>224</v>
      </c>
      <c r="P22" s="25" t="s">
        <v>140</v>
      </c>
      <c r="Q22" s="21">
        <v>81</v>
      </c>
      <c r="R22" s="21">
        <v>86</v>
      </c>
      <c r="S22" s="14">
        <f>SUM(Q22:R22)</f>
        <v>167</v>
      </c>
    </row>
    <row r="23" spans="1:19" ht="15" thickBot="1">
      <c r="A23" s="5">
        <v>19</v>
      </c>
      <c r="B23" s="19"/>
      <c r="C23" s="167" t="s">
        <v>391</v>
      </c>
      <c r="D23" s="168">
        <v>1997</v>
      </c>
      <c r="E23" s="168">
        <v>140</v>
      </c>
      <c r="F23" s="169" t="s">
        <v>39</v>
      </c>
      <c r="G23" s="170">
        <v>68</v>
      </c>
      <c r="H23" s="171">
        <v>61</v>
      </c>
      <c r="I23" s="172"/>
      <c r="J23" s="173">
        <v>0</v>
      </c>
      <c r="K23" s="174">
        <f t="shared" si="0"/>
        <v>129</v>
      </c>
      <c r="M23" s="20"/>
      <c r="N23" s="5"/>
      <c r="O23" s="9">
        <v>228</v>
      </c>
      <c r="P23" s="25" t="s">
        <v>393</v>
      </c>
      <c r="Q23" s="13">
        <v>74</v>
      </c>
      <c r="R23" s="13">
        <v>77</v>
      </c>
      <c r="S23" s="14">
        <f>SUM(Q23:R23)</f>
        <v>151</v>
      </c>
    </row>
    <row r="24" spans="1:19" ht="15" thickBot="1">
      <c r="A24" s="5"/>
      <c r="B24" s="19"/>
      <c r="C24" s="52"/>
      <c r="D24" s="53"/>
      <c r="E24" s="54"/>
      <c r="F24" s="52"/>
      <c r="G24" s="53"/>
      <c r="H24" s="53"/>
      <c r="I24" s="121"/>
      <c r="J24" s="53"/>
      <c r="K24" s="55"/>
      <c r="M24" s="23"/>
      <c r="N24" s="5"/>
      <c r="O24" s="15">
        <v>229</v>
      </c>
      <c r="P24" s="26" t="s">
        <v>350</v>
      </c>
      <c r="Q24" s="16">
        <v>75</v>
      </c>
      <c r="R24" s="16">
        <v>74</v>
      </c>
      <c r="S24" s="14">
        <f>SUM(Q24:R24)</f>
        <v>149</v>
      </c>
    </row>
    <row r="25" spans="1:19" ht="15" thickBot="1">
      <c r="A25" s="5"/>
      <c r="B25" s="19"/>
      <c r="C25" s="52"/>
      <c r="D25" s="53"/>
      <c r="E25" s="53"/>
      <c r="F25" s="52"/>
      <c r="G25" s="53"/>
      <c r="H25" s="53"/>
      <c r="I25" s="121"/>
      <c r="J25" s="53"/>
      <c r="K25" s="55"/>
      <c r="L25" s="64"/>
      <c r="M25" s="24"/>
      <c r="N25" s="5"/>
      <c r="O25" s="21"/>
      <c r="P25" s="12"/>
      <c r="Q25" s="13"/>
      <c r="R25" s="51">
        <f>SUM(R22:R24)</f>
        <v>237</v>
      </c>
      <c r="S25" s="17">
        <f>SUM(S22:S24)</f>
        <v>467</v>
      </c>
    </row>
    <row r="26" spans="1:14" ht="15" thickTop="1">
      <c r="A26" s="19"/>
      <c r="B26" s="19"/>
      <c r="C26" s="52"/>
      <c r="D26" s="53"/>
      <c r="E26" s="53"/>
      <c r="F26" s="52"/>
      <c r="G26" s="54"/>
      <c r="H26" s="54"/>
      <c r="I26" s="121"/>
      <c r="J26" s="53"/>
      <c r="K26" s="55"/>
      <c r="L26" s="64"/>
      <c r="M26" s="24"/>
      <c r="N26" s="19"/>
    </row>
    <row r="27" spans="1:14" ht="14.25">
      <c r="A27" s="19"/>
      <c r="B27" s="19"/>
      <c r="C27" s="52"/>
      <c r="D27" s="53"/>
      <c r="E27" s="53"/>
      <c r="F27" s="52"/>
      <c r="G27" s="54"/>
      <c r="H27" s="54"/>
      <c r="I27" s="121"/>
      <c r="J27" s="53"/>
      <c r="K27" s="55"/>
      <c r="L27" s="64"/>
      <c r="M27" s="24"/>
      <c r="N27" s="19"/>
    </row>
    <row r="28" spans="1:14" ht="14.25">
      <c r="A28" s="19"/>
      <c r="B28" s="19"/>
      <c r="C28" s="52"/>
      <c r="D28" s="53"/>
      <c r="E28" s="53"/>
      <c r="F28" s="52"/>
      <c r="G28" s="53"/>
      <c r="H28" s="53"/>
      <c r="I28" s="121"/>
      <c r="J28" s="53"/>
      <c r="K28" s="67"/>
      <c r="L28" s="64"/>
      <c r="M28" s="24"/>
      <c r="N28" s="19"/>
    </row>
    <row r="29" spans="1:14" ht="14.25">
      <c r="A29" s="19"/>
      <c r="B29" s="19"/>
      <c r="C29" s="52"/>
      <c r="D29" s="53"/>
      <c r="E29" s="54"/>
      <c r="F29" s="52"/>
      <c r="G29" s="54"/>
      <c r="H29" s="54"/>
      <c r="I29" s="121"/>
      <c r="J29" s="53"/>
      <c r="K29" s="55"/>
      <c r="M29" s="23"/>
      <c r="N29" s="19"/>
    </row>
    <row r="30" spans="1:14" ht="14.25">
      <c r="A30" s="19"/>
      <c r="B30" s="19"/>
      <c r="C30" s="66"/>
      <c r="D30" s="54"/>
      <c r="E30" s="54"/>
      <c r="F30" s="52"/>
      <c r="G30" s="53"/>
      <c r="H30" s="53"/>
      <c r="I30" s="121"/>
      <c r="J30" s="53"/>
      <c r="K30" s="67"/>
      <c r="M30" s="23"/>
      <c r="N30" s="19"/>
    </row>
    <row r="31" spans="1:14" ht="14.25">
      <c r="A31" s="19"/>
      <c r="B31" s="19"/>
      <c r="C31" s="141"/>
      <c r="D31" s="53"/>
      <c r="E31" s="53"/>
      <c r="F31" s="52"/>
      <c r="G31" s="53"/>
      <c r="H31" s="53"/>
      <c r="I31" s="121"/>
      <c r="J31" s="53"/>
      <c r="K31" s="67"/>
      <c r="M31" s="23"/>
      <c r="N31" s="19"/>
    </row>
    <row r="32" spans="1:14" ht="14.25">
      <c r="A32" s="19"/>
      <c r="B32" s="19"/>
      <c r="C32" s="52"/>
      <c r="D32" s="53"/>
      <c r="E32" s="53"/>
      <c r="F32" s="52"/>
      <c r="G32" s="54"/>
      <c r="H32" s="54"/>
      <c r="I32" s="121"/>
      <c r="J32" s="53"/>
      <c r="K32" s="55"/>
      <c r="M32" s="23"/>
      <c r="N32" s="19"/>
    </row>
    <row r="33" spans="1:14" ht="14.25">
      <c r="A33" s="19"/>
      <c r="B33" s="19"/>
      <c r="C33" s="52"/>
      <c r="D33" s="53"/>
      <c r="E33" s="53"/>
      <c r="F33" s="52"/>
      <c r="G33" s="54"/>
      <c r="H33" s="54"/>
      <c r="I33" s="121"/>
      <c r="J33" s="53"/>
      <c r="K33" s="55"/>
      <c r="M33" s="23"/>
      <c r="N33" s="19"/>
    </row>
    <row r="34" spans="1:14" ht="14.25">
      <c r="A34" s="19"/>
      <c r="B34" s="19"/>
      <c r="C34" s="66"/>
      <c r="D34" s="54"/>
      <c r="E34" s="54"/>
      <c r="F34" s="66"/>
      <c r="G34" s="53"/>
      <c r="H34" s="53"/>
      <c r="I34" s="121"/>
      <c r="J34" s="53"/>
      <c r="K34" s="67"/>
      <c r="M34" s="23"/>
      <c r="N34" s="19"/>
    </row>
    <row r="35" spans="1:14" ht="14.25">
      <c r="A35" s="19"/>
      <c r="B35" s="19"/>
      <c r="C35" s="52"/>
      <c r="D35" s="53"/>
      <c r="E35" s="53"/>
      <c r="F35" s="52"/>
      <c r="G35" s="54"/>
      <c r="H35" s="54"/>
      <c r="I35" s="121"/>
      <c r="J35" s="53"/>
      <c r="K35" s="55"/>
      <c r="M35" s="23"/>
      <c r="N35" s="19"/>
    </row>
    <row r="36" spans="1:14" ht="14.25">
      <c r="A36" s="19"/>
      <c r="B36" s="19"/>
      <c r="C36" s="66"/>
      <c r="D36" s="54"/>
      <c r="E36" s="54"/>
      <c r="F36" s="52"/>
      <c r="G36" s="54"/>
      <c r="H36" s="54"/>
      <c r="I36" s="121"/>
      <c r="J36" s="53"/>
      <c r="K36" s="55"/>
      <c r="M36" s="23"/>
      <c r="N36" s="18"/>
    </row>
    <row r="37" spans="1:14" ht="14.25">
      <c r="A37" s="19"/>
      <c r="B37" s="19"/>
      <c r="C37" s="52"/>
      <c r="D37" s="53"/>
      <c r="E37" s="53"/>
      <c r="F37" s="52"/>
      <c r="G37" s="54"/>
      <c r="H37" s="54"/>
      <c r="I37" s="121"/>
      <c r="J37" s="53"/>
      <c r="K37" s="55"/>
      <c r="M37" s="23"/>
      <c r="N37" s="18"/>
    </row>
    <row r="38" spans="1:14" ht="14.25">
      <c r="A38" s="19"/>
      <c r="B38" s="19"/>
      <c r="C38" s="52"/>
      <c r="D38" s="53"/>
      <c r="E38" s="53"/>
      <c r="F38" s="52"/>
      <c r="G38" s="54"/>
      <c r="H38" s="54"/>
      <c r="I38" s="121"/>
      <c r="J38" s="53"/>
      <c r="K38" s="55"/>
      <c r="M38" s="23"/>
      <c r="N38" s="18"/>
    </row>
    <row r="39" spans="1:14" ht="14.25">
      <c r="A39" s="19"/>
      <c r="B39" s="19"/>
      <c r="C39" s="52"/>
      <c r="D39" s="53"/>
      <c r="E39" s="53"/>
      <c r="F39" s="52"/>
      <c r="G39" s="54"/>
      <c r="H39" s="54"/>
      <c r="I39" s="121"/>
      <c r="J39" s="53"/>
      <c r="K39" s="55"/>
      <c r="M39" s="23"/>
      <c r="N39" s="18"/>
    </row>
    <row r="40" spans="1:14" ht="14.25">
      <c r="A40" s="19"/>
      <c r="B40" s="19"/>
      <c r="C40" s="52"/>
      <c r="D40" s="53"/>
      <c r="E40" s="53"/>
      <c r="F40" s="52"/>
      <c r="G40" s="54"/>
      <c r="H40" s="54"/>
      <c r="I40" s="121"/>
      <c r="J40" s="53"/>
      <c r="K40" s="55"/>
      <c r="M40" s="23"/>
      <c r="N40" s="18"/>
    </row>
    <row r="41" spans="1:14" ht="14.25">
      <c r="A41" s="19"/>
      <c r="B41" s="19"/>
      <c r="C41" s="52"/>
      <c r="D41" s="53"/>
      <c r="E41" s="53"/>
      <c r="F41" s="52"/>
      <c r="G41" s="54"/>
      <c r="H41" s="54"/>
      <c r="I41" s="121"/>
      <c r="J41" s="53"/>
      <c r="K41" s="55"/>
      <c r="M41" s="23"/>
      <c r="N41" s="18"/>
    </row>
    <row r="42" spans="1:14" ht="14.25">
      <c r="A42" s="19"/>
      <c r="B42" s="19"/>
      <c r="C42" s="52"/>
      <c r="D42" s="53"/>
      <c r="E42" s="53"/>
      <c r="F42" s="52"/>
      <c r="G42" s="54"/>
      <c r="H42" s="54"/>
      <c r="I42" s="121"/>
      <c r="J42" s="53"/>
      <c r="K42" s="55"/>
      <c r="M42" s="23"/>
      <c r="N42" s="19"/>
    </row>
    <row r="43" spans="1:14" ht="14.25">
      <c r="A43" s="19"/>
      <c r="B43" s="19"/>
      <c r="C43" s="52"/>
      <c r="D43" s="53"/>
      <c r="E43" s="53"/>
      <c r="F43" s="52"/>
      <c r="G43" s="54"/>
      <c r="H43" s="54"/>
      <c r="I43" s="121"/>
      <c r="J43" s="53"/>
      <c r="K43" s="55"/>
      <c r="M43" s="23"/>
      <c r="N43" s="19"/>
    </row>
    <row r="44" spans="1:14" ht="14.25">
      <c r="A44" s="19"/>
      <c r="B44" s="19"/>
      <c r="C44" s="52"/>
      <c r="D44" s="53"/>
      <c r="E44" s="53"/>
      <c r="F44" s="52"/>
      <c r="G44" s="54"/>
      <c r="H44" s="54"/>
      <c r="I44" s="121"/>
      <c r="J44" s="53"/>
      <c r="K44" s="55"/>
      <c r="M44" s="23"/>
      <c r="N44" s="19"/>
    </row>
    <row r="45" spans="1:14" ht="14.25">
      <c r="A45" s="19"/>
      <c r="B45" s="19"/>
      <c r="C45" s="52"/>
      <c r="D45" s="53"/>
      <c r="E45" s="53"/>
      <c r="F45" s="52"/>
      <c r="G45" s="54"/>
      <c r="H45" s="54"/>
      <c r="I45" s="121"/>
      <c r="J45" s="53"/>
      <c r="K45" s="55"/>
      <c r="M45" s="23"/>
      <c r="N45" s="19"/>
    </row>
    <row r="46" spans="1:14" ht="14.25">
      <c r="A46" s="19"/>
      <c r="B46" s="19"/>
      <c r="C46" s="52"/>
      <c r="D46" s="53"/>
      <c r="E46" s="53"/>
      <c r="F46" s="52"/>
      <c r="G46" s="54"/>
      <c r="H46" s="54"/>
      <c r="I46" s="121"/>
      <c r="J46" s="53"/>
      <c r="K46" s="55"/>
      <c r="M46" s="23"/>
      <c r="N46" s="19"/>
    </row>
    <row r="47" spans="1:14" ht="14.25">
      <c r="A47" s="19"/>
      <c r="B47" s="19"/>
      <c r="C47" s="52"/>
      <c r="D47" s="53"/>
      <c r="E47" s="53"/>
      <c r="F47" s="52"/>
      <c r="G47" s="54"/>
      <c r="H47" s="54"/>
      <c r="I47" s="121"/>
      <c r="J47" s="53"/>
      <c r="K47" s="55"/>
      <c r="M47" s="23"/>
      <c r="N47" s="19"/>
    </row>
    <row r="48" spans="1:14" ht="14.25">
      <c r="A48" s="19"/>
      <c r="B48" s="19"/>
      <c r="C48" s="52"/>
      <c r="D48" s="53"/>
      <c r="E48" s="53"/>
      <c r="F48" s="52"/>
      <c r="G48" s="54"/>
      <c r="H48" s="54"/>
      <c r="I48" s="121"/>
      <c r="J48" s="53"/>
      <c r="K48" s="55"/>
      <c r="M48" s="23"/>
      <c r="N48" s="19"/>
    </row>
    <row r="49" spans="1:14" ht="14.25">
      <c r="A49" s="19"/>
      <c r="B49" s="19"/>
      <c r="C49" s="52"/>
      <c r="D49" s="53"/>
      <c r="E49" s="53"/>
      <c r="F49" s="52"/>
      <c r="G49" s="54"/>
      <c r="H49" s="54"/>
      <c r="I49" s="121"/>
      <c r="J49" s="53"/>
      <c r="K49" s="55"/>
      <c r="M49" s="23"/>
      <c r="N49" s="19"/>
    </row>
    <row r="50" spans="1:14" ht="14.25">
      <c r="A50" s="19"/>
      <c r="B50" s="19"/>
      <c r="C50" s="52"/>
      <c r="D50" s="53"/>
      <c r="E50" s="53"/>
      <c r="F50" s="52"/>
      <c r="G50" s="54"/>
      <c r="H50" s="54"/>
      <c r="I50" s="121"/>
      <c r="J50" s="53"/>
      <c r="K50" s="55"/>
      <c r="M50" s="23"/>
      <c r="N50" s="18"/>
    </row>
    <row r="51" ht="12.75">
      <c r="N51" s="18"/>
    </row>
    <row r="52" ht="12.75">
      <c r="N52" s="18"/>
    </row>
  </sheetData>
  <sheetProtection/>
  <mergeCells count="1">
    <mergeCell ref="C1:K1"/>
  </mergeCells>
  <printOptions/>
  <pageMargins left="0.46" right="0.75" top="1" bottom="1" header="0" footer="0"/>
  <pageSetup fitToHeight="1" fitToWidth="1" horizontalDpi="300" verticalDpi="300" orientation="landscape" paperSize="9" scale="88" r:id="rId1"/>
  <headerFooter alignWithMargins="0">
    <oddFooter>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8.125" style="0" customWidth="1"/>
    <col min="4" max="4" width="8.875" style="0" bestFit="1" customWidth="1"/>
    <col min="5" max="5" width="7.625" style="0" customWidth="1"/>
    <col min="6" max="6" width="21.25390625" style="0" customWidth="1"/>
    <col min="7" max="8" width="6.125" style="0" bestFit="1" customWidth="1"/>
    <col min="9" max="9" width="1.625" style="0" customWidth="1"/>
    <col min="10" max="10" width="4.375" style="0" customWidth="1"/>
    <col min="11" max="11" width="9.75390625" style="0" customWidth="1"/>
    <col min="12" max="12" width="17.875" style="131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1:19" ht="24.75">
      <c r="A1" s="25"/>
      <c r="B1" s="25"/>
      <c r="C1" s="288" t="s">
        <v>28</v>
      </c>
      <c r="D1" s="288"/>
      <c r="E1" s="288"/>
      <c r="F1" s="289"/>
      <c r="G1" s="289"/>
      <c r="H1" s="289"/>
      <c r="I1" s="289"/>
      <c r="J1" s="289"/>
      <c r="K1" s="289"/>
      <c r="L1" s="129"/>
      <c r="M1" s="25"/>
      <c r="N1" s="25"/>
      <c r="O1" s="75"/>
      <c r="P1" s="76" t="s">
        <v>29</v>
      </c>
      <c r="Q1" s="25"/>
      <c r="R1" s="25"/>
      <c r="S1" s="25"/>
    </row>
    <row r="2" spans="1:19" ht="12" customHeight="1">
      <c r="A2" s="25"/>
      <c r="B2" s="25"/>
      <c r="C2" s="25"/>
      <c r="D2" s="75"/>
      <c r="E2" s="75"/>
      <c r="F2" s="76"/>
      <c r="G2" s="25"/>
      <c r="H2" s="25"/>
      <c r="I2" s="77"/>
      <c r="J2" s="25"/>
      <c r="K2" s="25"/>
      <c r="L2" s="129"/>
      <c r="M2" s="78"/>
      <c r="N2" s="25"/>
      <c r="O2" s="75"/>
      <c r="P2" s="25"/>
      <c r="Q2" s="25"/>
      <c r="R2" s="25"/>
      <c r="S2" s="25"/>
    </row>
    <row r="3" spans="1:19" ht="13.5" thickBot="1">
      <c r="A3" s="25"/>
      <c r="B3" s="25"/>
      <c r="C3" s="25"/>
      <c r="D3" s="75"/>
      <c r="E3" s="25"/>
      <c r="F3" s="75"/>
      <c r="G3" s="25"/>
      <c r="H3" s="75"/>
      <c r="I3" s="25"/>
      <c r="J3" s="75"/>
      <c r="K3" s="25"/>
      <c r="L3" s="75"/>
      <c r="M3" s="25"/>
      <c r="N3" s="75"/>
      <c r="O3" s="25"/>
      <c r="P3" s="75"/>
      <c r="Q3" s="25"/>
      <c r="R3" s="75"/>
      <c r="S3" s="25"/>
    </row>
    <row r="4" spans="1:19" ht="15" thickBot="1">
      <c r="A4" s="25"/>
      <c r="B4" s="25"/>
      <c r="C4" s="152" t="s">
        <v>95</v>
      </c>
      <c r="D4" s="46" t="s">
        <v>96</v>
      </c>
      <c r="E4" s="79" t="s">
        <v>7</v>
      </c>
      <c r="F4" s="80" t="s">
        <v>0</v>
      </c>
      <c r="G4" s="81" t="s">
        <v>1</v>
      </c>
      <c r="H4" s="82" t="s">
        <v>2</v>
      </c>
      <c r="I4" s="83" t="s">
        <v>30</v>
      </c>
      <c r="J4" s="84" t="s">
        <v>31</v>
      </c>
      <c r="K4" s="85" t="s">
        <v>3</v>
      </c>
      <c r="L4" s="129"/>
      <c r="M4" s="77"/>
      <c r="N4" s="74">
        <v>1</v>
      </c>
      <c r="O4" s="86" t="s">
        <v>4</v>
      </c>
      <c r="P4" s="87" t="s">
        <v>40</v>
      </c>
      <c r="Q4" s="25"/>
      <c r="R4" s="25"/>
      <c r="S4" s="25"/>
    </row>
    <row r="5" spans="1:19" ht="14.25">
      <c r="A5" s="74">
        <v>1</v>
      </c>
      <c r="B5" s="74"/>
      <c r="C5" s="159" t="s">
        <v>272</v>
      </c>
      <c r="D5" s="153" t="s">
        <v>275</v>
      </c>
      <c r="E5" s="88">
        <v>209</v>
      </c>
      <c r="F5" s="132" t="s">
        <v>46</v>
      </c>
      <c r="G5" s="232">
        <v>93</v>
      </c>
      <c r="H5" s="233">
        <v>92</v>
      </c>
      <c r="I5" s="234"/>
      <c r="J5" s="235">
        <v>6</v>
      </c>
      <c r="K5" s="119">
        <f aca="true" t="shared" si="0" ref="K5:K36">SUM(G5:H5)</f>
        <v>185</v>
      </c>
      <c r="L5" s="129"/>
      <c r="M5" s="77"/>
      <c r="N5" s="74"/>
      <c r="O5" s="89"/>
      <c r="P5" s="74"/>
      <c r="Q5" s="90" t="s">
        <v>1</v>
      </c>
      <c r="R5" s="90" t="s">
        <v>2</v>
      </c>
      <c r="S5" s="91" t="s">
        <v>3</v>
      </c>
    </row>
    <row r="6" spans="1:19" ht="14.25">
      <c r="A6" s="74">
        <v>2</v>
      </c>
      <c r="B6" s="74"/>
      <c r="C6" s="92" t="s">
        <v>375</v>
      </c>
      <c r="D6" s="154">
        <v>1994</v>
      </c>
      <c r="E6" s="93">
        <v>226</v>
      </c>
      <c r="F6" s="133" t="s">
        <v>40</v>
      </c>
      <c r="G6" s="94">
        <v>92</v>
      </c>
      <c r="H6" s="95">
        <v>92</v>
      </c>
      <c r="I6" s="96"/>
      <c r="J6" s="97">
        <v>7</v>
      </c>
      <c r="K6" s="119">
        <f t="shared" si="0"/>
        <v>184</v>
      </c>
      <c r="L6" s="129"/>
      <c r="M6" s="77"/>
      <c r="N6" s="74"/>
      <c r="O6" s="138">
        <v>223</v>
      </c>
      <c r="P6" s="25" t="s">
        <v>101</v>
      </c>
      <c r="Q6" s="75">
        <v>90</v>
      </c>
      <c r="R6" s="75">
        <v>86</v>
      </c>
      <c r="S6" s="98">
        <f>SUM(Q6:R6)</f>
        <v>176</v>
      </c>
    </row>
    <row r="7" spans="1:19" ht="14.25">
      <c r="A7" s="74">
        <v>3</v>
      </c>
      <c r="B7" s="74"/>
      <c r="C7" s="92" t="s">
        <v>115</v>
      </c>
      <c r="D7" s="154">
        <v>1994</v>
      </c>
      <c r="E7" s="93">
        <v>123</v>
      </c>
      <c r="F7" s="133" t="s">
        <v>48</v>
      </c>
      <c r="G7" s="99">
        <v>93</v>
      </c>
      <c r="H7" s="100">
        <v>91</v>
      </c>
      <c r="I7" s="101"/>
      <c r="J7" s="102">
        <v>6</v>
      </c>
      <c r="K7" s="119">
        <f t="shared" si="0"/>
        <v>184</v>
      </c>
      <c r="L7" s="129"/>
      <c r="M7" s="77"/>
      <c r="N7" s="74"/>
      <c r="O7" s="136">
        <v>225</v>
      </c>
      <c r="P7" s="25" t="s">
        <v>331</v>
      </c>
      <c r="Q7" s="103">
        <v>89</v>
      </c>
      <c r="R7" s="103">
        <v>90</v>
      </c>
      <c r="S7" s="98">
        <f>SUM(Q7:R7)</f>
        <v>179</v>
      </c>
    </row>
    <row r="8" spans="1:19" ht="15" thickBot="1">
      <c r="A8" s="74">
        <v>4</v>
      </c>
      <c r="B8" s="74"/>
      <c r="C8" s="92" t="s">
        <v>107</v>
      </c>
      <c r="D8" s="154">
        <v>1995</v>
      </c>
      <c r="E8" s="93">
        <v>114</v>
      </c>
      <c r="F8" s="133" t="s">
        <v>43</v>
      </c>
      <c r="G8" s="94">
        <v>91</v>
      </c>
      <c r="H8" s="95">
        <v>91</v>
      </c>
      <c r="I8" s="96"/>
      <c r="J8" s="97">
        <v>6</v>
      </c>
      <c r="K8" s="119">
        <f t="shared" si="0"/>
        <v>182</v>
      </c>
      <c r="L8" s="129"/>
      <c r="M8" s="77"/>
      <c r="N8" s="74"/>
      <c r="O8" s="137">
        <v>226</v>
      </c>
      <c r="P8" s="26" t="s">
        <v>375</v>
      </c>
      <c r="Q8" s="105">
        <v>92</v>
      </c>
      <c r="R8" s="105">
        <v>92</v>
      </c>
      <c r="S8" s="98">
        <f>SUM(Q8:R8)</f>
        <v>184</v>
      </c>
    </row>
    <row r="9" spans="1:19" ht="15" thickBot="1">
      <c r="A9" s="74">
        <v>5</v>
      </c>
      <c r="B9" s="74"/>
      <c r="C9" s="92" t="s">
        <v>121</v>
      </c>
      <c r="D9" s="154">
        <v>1994</v>
      </c>
      <c r="E9" s="93">
        <v>132</v>
      </c>
      <c r="F9" s="133" t="s">
        <v>50</v>
      </c>
      <c r="G9" s="94">
        <v>89</v>
      </c>
      <c r="H9" s="95">
        <v>91</v>
      </c>
      <c r="I9" s="96"/>
      <c r="J9" s="97">
        <v>4</v>
      </c>
      <c r="K9" s="119">
        <f t="shared" si="0"/>
        <v>180</v>
      </c>
      <c r="L9" s="129"/>
      <c r="M9" s="77"/>
      <c r="N9" s="74"/>
      <c r="O9" s="75"/>
      <c r="P9" s="107"/>
      <c r="Q9" s="103"/>
      <c r="R9" s="51">
        <f>SUM(R6:R8)</f>
        <v>268</v>
      </c>
      <c r="S9" s="108">
        <f>SUM(S6:S8)</f>
        <v>539</v>
      </c>
    </row>
    <row r="10" spans="1:14" ht="15" thickTop="1">
      <c r="A10" s="74">
        <v>6</v>
      </c>
      <c r="B10" s="74"/>
      <c r="C10" s="92" t="s">
        <v>316</v>
      </c>
      <c r="D10" s="154" t="s">
        <v>275</v>
      </c>
      <c r="E10" s="93">
        <v>227</v>
      </c>
      <c r="F10" s="133" t="s">
        <v>40</v>
      </c>
      <c r="G10" s="94">
        <v>91</v>
      </c>
      <c r="H10" s="95">
        <v>89</v>
      </c>
      <c r="I10" s="96"/>
      <c r="J10" s="97">
        <v>2</v>
      </c>
      <c r="K10" s="118">
        <f t="shared" si="0"/>
        <v>180</v>
      </c>
      <c r="L10" s="129"/>
      <c r="M10" s="77"/>
      <c r="N10" s="74"/>
    </row>
    <row r="11" spans="1:14" ht="15" thickBot="1">
      <c r="A11" s="74">
        <v>7</v>
      </c>
      <c r="B11" s="74"/>
      <c r="C11" s="92" t="s">
        <v>331</v>
      </c>
      <c r="D11" s="154" t="s">
        <v>274</v>
      </c>
      <c r="E11" s="93">
        <v>225</v>
      </c>
      <c r="F11" s="133" t="s">
        <v>40</v>
      </c>
      <c r="G11" s="94">
        <v>89</v>
      </c>
      <c r="H11" s="95">
        <v>90</v>
      </c>
      <c r="I11" s="96"/>
      <c r="J11" s="97">
        <v>6</v>
      </c>
      <c r="K11" s="119">
        <f t="shared" si="0"/>
        <v>179</v>
      </c>
      <c r="L11" s="129"/>
      <c r="M11" s="77"/>
      <c r="N11" s="74"/>
    </row>
    <row r="12" spans="1:19" ht="15" thickBot="1">
      <c r="A12" s="74">
        <v>8</v>
      </c>
      <c r="B12" s="74"/>
      <c r="C12" s="92" t="s">
        <v>153</v>
      </c>
      <c r="D12" s="154" t="s">
        <v>274</v>
      </c>
      <c r="E12" s="106">
        <v>117</v>
      </c>
      <c r="F12" s="133" t="s">
        <v>47</v>
      </c>
      <c r="G12" s="94">
        <v>89</v>
      </c>
      <c r="H12" s="95">
        <v>90</v>
      </c>
      <c r="I12" s="96"/>
      <c r="J12" s="97">
        <v>5</v>
      </c>
      <c r="K12" s="119">
        <f t="shared" si="0"/>
        <v>179</v>
      </c>
      <c r="L12" s="129"/>
      <c r="M12" s="77"/>
      <c r="N12" s="74">
        <v>2</v>
      </c>
      <c r="O12" s="86" t="s">
        <v>4</v>
      </c>
      <c r="P12" s="139" t="s">
        <v>50</v>
      </c>
      <c r="Q12" s="25"/>
      <c r="R12" s="25"/>
      <c r="S12" s="25"/>
    </row>
    <row r="13" spans="1:19" ht="14.25">
      <c r="A13" s="74">
        <v>9</v>
      </c>
      <c r="B13" s="74"/>
      <c r="C13" s="92" t="s">
        <v>105</v>
      </c>
      <c r="D13" s="154" t="s">
        <v>275</v>
      </c>
      <c r="E13" s="93">
        <v>231</v>
      </c>
      <c r="F13" s="133" t="s">
        <v>42</v>
      </c>
      <c r="G13" s="94">
        <v>90</v>
      </c>
      <c r="H13" s="95">
        <v>89</v>
      </c>
      <c r="I13" s="96"/>
      <c r="J13" s="97">
        <v>4</v>
      </c>
      <c r="K13" s="119">
        <f t="shared" si="0"/>
        <v>179</v>
      </c>
      <c r="L13" s="129"/>
      <c r="M13" s="77"/>
      <c r="N13" s="74"/>
      <c r="O13" s="89"/>
      <c r="P13" s="74"/>
      <c r="Q13" s="90" t="s">
        <v>1</v>
      </c>
      <c r="R13" s="90" t="s">
        <v>2</v>
      </c>
      <c r="S13" s="91" t="s">
        <v>3</v>
      </c>
    </row>
    <row r="14" spans="1:19" ht="14.25">
      <c r="A14" s="74">
        <v>10</v>
      </c>
      <c r="B14" s="74"/>
      <c r="C14" s="158" t="s">
        <v>97</v>
      </c>
      <c r="D14" s="154" t="s">
        <v>275</v>
      </c>
      <c r="E14" s="93">
        <v>116</v>
      </c>
      <c r="F14" s="133" t="s">
        <v>38</v>
      </c>
      <c r="G14" s="94">
        <v>89</v>
      </c>
      <c r="H14" s="95">
        <v>87</v>
      </c>
      <c r="I14" s="96"/>
      <c r="J14" s="97">
        <v>6</v>
      </c>
      <c r="K14" s="119">
        <f t="shared" si="0"/>
        <v>176</v>
      </c>
      <c r="L14" s="129"/>
      <c r="M14" s="77"/>
      <c r="N14" s="74"/>
      <c r="O14" s="136">
        <v>131</v>
      </c>
      <c r="P14" s="25" t="s">
        <v>119</v>
      </c>
      <c r="Q14" s="75">
        <v>88</v>
      </c>
      <c r="R14" s="75">
        <v>85</v>
      </c>
      <c r="S14" s="98">
        <f>SUM(Q14:R14)</f>
        <v>173</v>
      </c>
    </row>
    <row r="15" spans="1:19" ht="14.25">
      <c r="A15" s="74">
        <v>11</v>
      </c>
      <c r="B15" s="74"/>
      <c r="C15" s="92" t="s">
        <v>101</v>
      </c>
      <c r="D15" s="154">
        <v>1994</v>
      </c>
      <c r="E15" s="106">
        <v>223</v>
      </c>
      <c r="F15" s="133" t="s">
        <v>40</v>
      </c>
      <c r="G15" s="94">
        <v>90</v>
      </c>
      <c r="H15" s="95">
        <v>86</v>
      </c>
      <c r="I15" s="96"/>
      <c r="J15" s="97">
        <v>2</v>
      </c>
      <c r="K15" s="119">
        <f t="shared" si="0"/>
        <v>176</v>
      </c>
      <c r="L15" s="129"/>
      <c r="M15" s="77"/>
      <c r="N15" s="74"/>
      <c r="O15" s="136">
        <v>132</v>
      </c>
      <c r="P15" s="25" t="s">
        <v>121</v>
      </c>
      <c r="Q15" s="103">
        <v>89</v>
      </c>
      <c r="R15" s="103">
        <v>91</v>
      </c>
      <c r="S15" s="98">
        <f>SUM(Q15:R15)</f>
        <v>180</v>
      </c>
    </row>
    <row r="16" spans="1:19" ht="15" thickBot="1">
      <c r="A16" s="74">
        <v>12</v>
      </c>
      <c r="B16" s="74"/>
      <c r="C16" s="92" t="s">
        <v>117</v>
      </c>
      <c r="D16" s="154" t="s">
        <v>276</v>
      </c>
      <c r="E16" s="106">
        <v>303</v>
      </c>
      <c r="F16" s="133" t="s">
        <v>49</v>
      </c>
      <c r="G16" s="94">
        <v>88</v>
      </c>
      <c r="H16" s="95">
        <v>87</v>
      </c>
      <c r="I16" s="96"/>
      <c r="J16" s="97">
        <v>6</v>
      </c>
      <c r="K16" s="119">
        <f t="shared" si="0"/>
        <v>175</v>
      </c>
      <c r="L16" s="129"/>
      <c r="M16" s="77"/>
      <c r="N16" s="74"/>
      <c r="O16" s="137">
        <v>133</v>
      </c>
      <c r="P16" s="26" t="s">
        <v>120</v>
      </c>
      <c r="Q16" s="105">
        <v>86</v>
      </c>
      <c r="R16" s="105">
        <v>87</v>
      </c>
      <c r="S16" s="98">
        <f>SUM(Q16:R16)</f>
        <v>173</v>
      </c>
    </row>
    <row r="17" spans="1:19" ht="15" thickBot="1">
      <c r="A17" s="74">
        <v>13</v>
      </c>
      <c r="B17" s="74"/>
      <c r="C17" s="92" t="s">
        <v>358</v>
      </c>
      <c r="D17" s="154" t="s">
        <v>275</v>
      </c>
      <c r="E17" s="93">
        <v>215</v>
      </c>
      <c r="F17" s="133" t="s">
        <v>44</v>
      </c>
      <c r="G17" s="99">
        <v>88</v>
      </c>
      <c r="H17" s="100">
        <v>87</v>
      </c>
      <c r="I17" s="101"/>
      <c r="J17" s="102">
        <v>5</v>
      </c>
      <c r="K17" s="119">
        <f t="shared" si="0"/>
        <v>175</v>
      </c>
      <c r="L17" s="129"/>
      <c r="M17" s="77"/>
      <c r="N17" s="74"/>
      <c r="O17" s="75"/>
      <c r="P17" s="107"/>
      <c r="Q17" s="103"/>
      <c r="R17" s="51">
        <f>SUM(R14:R16)</f>
        <v>263</v>
      </c>
      <c r="S17" s="108">
        <f>SUM(S14:S16)</f>
        <v>526</v>
      </c>
    </row>
    <row r="18" spans="1:14" ht="15" thickTop="1">
      <c r="A18" s="74">
        <v>14</v>
      </c>
      <c r="B18" s="74"/>
      <c r="C18" s="92" t="s">
        <v>100</v>
      </c>
      <c r="D18" s="154">
        <v>1996</v>
      </c>
      <c r="E18" s="93">
        <v>135</v>
      </c>
      <c r="F18" s="133" t="s">
        <v>39</v>
      </c>
      <c r="G18" s="94">
        <v>90</v>
      </c>
      <c r="H18" s="95">
        <v>85</v>
      </c>
      <c r="I18" s="96"/>
      <c r="J18" s="97">
        <v>5</v>
      </c>
      <c r="K18" s="119">
        <f t="shared" si="0"/>
        <v>175</v>
      </c>
      <c r="L18" s="129"/>
      <c r="M18" s="77"/>
      <c r="N18" s="25"/>
    </row>
    <row r="19" spans="1:14" ht="15" thickBot="1">
      <c r="A19" s="74">
        <v>15</v>
      </c>
      <c r="B19" s="74"/>
      <c r="C19" s="92" t="s">
        <v>131</v>
      </c>
      <c r="D19" s="154" t="s">
        <v>275</v>
      </c>
      <c r="E19" s="106">
        <v>222</v>
      </c>
      <c r="F19" s="133" t="s">
        <v>55</v>
      </c>
      <c r="G19" s="94">
        <v>91</v>
      </c>
      <c r="H19" s="95">
        <v>84</v>
      </c>
      <c r="I19" s="96"/>
      <c r="J19" s="97">
        <v>4</v>
      </c>
      <c r="K19" s="119">
        <f t="shared" si="0"/>
        <v>175</v>
      </c>
      <c r="L19" s="129"/>
      <c r="M19" s="77"/>
      <c r="N19" s="25"/>
    </row>
    <row r="20" spans="1:19" ht="15" thickBot="1">
      <c r="A20" s="74">
        <v>16</v>
      </c>
      <c r="B20" s="74"/>
      <c r="C20" s="92" t="s">
        <v>120</v>
      </c>
      <c r="D20" s="154">
        <v>1995</v>
      </c>
      <c r="E20" s="93">
        <v>133</v>
      </c>
      <c r="F20" s="133" t="s">
        <v>50</v>
      </c>
      <c r="G20" s="94">
        <v>86</v>
      </c>
      <c r="H20" s="95">
        <v>87</v>
      </c>
      <c r="I20" s="96"/>
      <c r="J20" s="97">
        <v>2</v>
      </c>
      <c r="K20" s="119">
        <f t="shared" si="0"/>
        <v>173</v>
      </c>
      <c r="L20" s="129"/>
      <c r="M20" s="77"/>
      <c r="N20" s="74">
        <v>3</v>
      </c>
      <c r="O20" s="86" t="s">
        <v>4</v>
      </c>
      <c r="P20" s="139" t="s">
        <v>43</v>
      </c>
      <c r="Q20" s="25"/>
      <c r="R20" s="25"/>
      <c r="S20" s="25"/>
    </row>
    <row r="21" spans="1:19" ht="14.25">
      <c r="A21" s="74">
        <v>17</v>
      </c>
      <c r="B21" s="74"/>
      <c r="C21" s="92" t="s">
        <v>119</v>
      </c>
      <c r="D21" s="154">
        <v>1995</v>
      </c>
      <c r="E21" s="93">
        <v>131</v>
      </c>
      <c r="F21" s="133" t="s">
        <v>50</v>
      </c>
      <c r="G21" s="94">
        <v>88</v>
      </c>
      <c r="H21" s="95">
        <v>85</v>
      </c>
      <c r="I21" s="96"/>
      <c r="J21" s="97">
        <v>1</v>
      </c>
      <c r="K21" s="119">
        <f t="shared" si="0"/>
        <v>173</v>
      </c>
      <c r="L21" s="129"/>
      <c r="M21" s="77"/>
      <c r="N21" s="74"/>
      <c r="O21" s="89"/>
      <c r="P21" s="74"/>
      <c r="Q21" s="90" t="s">
        <v>1</v>
      </c>
      <c r="R21" s="90" t="s">
        <v>2</v>
      </c>
      <c r="S21" s="91" t="s">
        <v>3</v>
      </c>
    </row>
    <row r="22" spans="1:19" ht="14.25">
      <c r="A22" s="74">
        <v>18</v>
      </c>
      <c r="B22" s="74"/>
      <c r="C22" s="92" t="s">
        <v>108</v>
      </c>
      <c r="D22" s="154">
        <v>1994</v>
      </c>
      <c r="E22" s="93">
        <v>112</v>
      </c>
      <c r="F22" s="133" t="s">
        <v>43</v>
      </c>
      <c r="G22" s="94">
        <v>88</v>
      </c>
      <c r="H22" s="95">
        <v>84</v>
      </c>
      <c r="I22" s="96"/>
      <c r="J22" s="97">
        <v>3</v>
      </c>
      <c r="K22" s="119">
        <f t="shared" si="0"/>
        <v>172</v>
      </c>
      <c r="L22" s="129"/>
      <c r="M22" s="77"/>
      <c r="N22" s="74"/>
      <c r="O22" s="136">
        <v>114</v>
      </c>
      <c r="P22" s="25" t="s">
        <v>107</v>
      </c>
      <c r="Q22" s="75">
        <v>91</v>
      </c>
      <c r="R22" s="75">
        <v>91</v>
      </c>
      <c r="S22" s="98">
        <f>SUM(Q22:R22)</f>
        <v>182</v>
      </c>
    </row>
    <row r="23" spans="1:19" ht="14.25">
      <c r="A23" s="74">
        <v>19</v>
      </c>
      <c r="B23" s="74"/>
      <c r="C23" s="92" t="s">
        <v>132</v>
      </c>
      <c r="D23" s="154">
        <v>1994</v>
      </c>
      <c r="E23" s="93">
        <v>306</v>
      </c>
      <c r="F23" s="133" t="s">
        <v>56</v>
      </c>
      <c r="G23" s="94">
        <v>88</v>
      </c>
      <c r="H23" s="95">
        <v>84</v>
      </c>
      <c r="I23" s="96"/>
      <c r="J23" s="97">
        <v>3</v>
      </c>
      <c r="K23" s="119">
        <f t="shared" si="0"/>
        <v>172</v>
      </c>
      <c r="L23" s="129"/>
      <c r="M23" s="77"/>
      <c r="N23" s="74"/>
      <c r="O23" s="136">
        <v>111</v>
      </c>
      <c r="P23" s="25" t="s">
        <v>269</v>
      </c>
      <c r="Q23" s="103">
        <v>84</v>
      </c>
      <c r="R23" s="103">
        <v>84</v>
      </c>
      <c r="S23" s="98">
        <f>SUM(Q23:R23)</f>
        <v>168</v>
      </c>
    </row>
    <row r="24" spans="1:19" ht="15" thickBot="1">
      <c r="A24" s="74">
        <v>20</v>
      </c>
      <c r="B24" s="74"/>
      <c r="C24" s="92" t="s">
        <v>376</v>
      </c>
      <c r="D24" s="154" t="s">
        <v>274</v>
      </c>
      <c r="E24" s="93">
        <v>308</v>
      </c>
      <c r="F24" s="133" t="s">
        <v>56</v>
      </c>
      <c r="G24" s="94">
        <v>85</v>
      </c>
      <c r="H24" s="95">
        <v>86</v>
      </c>
      <c r="I24" s="96"/>
      <c r="J24" s="97">
        <v>2</v>
      </c>
      <c r="K24" s="119">
        <f t="shared" si="0"/>
        <v>171</v>
      </c>
      <c r="L24" s="130"/>
      <c r="M24" s="78"/>
      <c r="N24" s="74"/>
      <c r="O24" s="137">
        <v>112</v>
      </c>
      <c r="P24" s="26" t="s">
        <v>108</v>
      </c>
      <c r="Q24" s="105">
        <v>88</v>
      </c>
      <c r="R24" s="105">
        <v>84</v>
      </c>
      <c r="S24" s="98">
        <f>SUM(Q24:R24)</f>
        <v>172</v>
      </c>
    </row>
    <row r="25" spans="1:19" ht="15" thickBot="1">
      <c r="A25" s="74">
        <v>21</v>
      </c>
      <c r="B25" s="74"/>
      <c r="C25" s="92" t="s">
        <v>118</v>
      </c>
      <c r="D25" s="154" t="s">
        <v>275</v>
      </c>
      <c r="E25" s="93">
        <v>301</v>
      </c>
      <c r="F25" s="133" t="s">
        <v>49</v>
      </c>
      <c r="G25" s="94">
        <v>87</v>
      </c>
      <c r="H25" s="95">
        <v>84</v>
      </c>
      <c r="I25" s="96"/>
      <c r="J25" s="97">
        <v>3</v>
      </c>
      <c r="K25" s="119">
        <f t="shared" si="0"/>
        <v>171</v>
      </c>
      <c r="L25" s="129"/>
      <c r="M25" s="110"/>
      <c r="N25" s="74"/>
      <c r="O25" s="75"/>
      <c r="P25" s="107"/>
      <c r="Q25" s="103"/>
      <c r="R25" s="51">
        <f>SUM(R22:R24)</f>
        <v>259</v>
      </c>
      <c r="S25" s="108">
        <f>SUM(S22:S24)</f>
        <v>522</v>
      </c>
    </row>
    <row r="26" spans="1:14" ht="15" thickTop="1">
      <c r="A26" s="74">
        <v>22</v>
      </c>
      <c r="B26" s="74"/>
      <c r="C26" s="92" t="s">
        <v>110</v>
      </c>
      <c r="D26" s="154">
        <v>1996</v>
      </c>
      <c r="E26" s="93">
        <v>237</v>
      </c>
      <c r="F26" s="133" t="s">
        <v>45</v>
      </c>
      <c r="G26" s="94">
        <v>85</v>
      </c>
      <c r="H26" s="95">
        <v>85</v>
      </c>
      <c r="I26" s="96"/>
      <c r="J26" s="97">
        <v>2</v>
      </c>
      <c r="K26" s="119">
        <f t="shared" si="0"/>
        <v>170</v>
      </c>
      <c r="L26" s="129"/>
      <c r="M26" s="110"/>
      <c r="N26" s="74"/>
    </row>
    <row r="27" spans="1:14" ht="15" thickBot="1">
      <c r="A27" s="74">
        <v>23</v>
      </c>
      <c r="B27" s="74"/>
      <c r="C27" s="92" t="s">
        <v>116</v>
      </c>
      <c r="D27" s="154">
        <v>1996</v>
      </c>
      <c r="E27" s="93">
        <v>124</v>
      </c>
      <c r="F27" s="133" t="s">
        <v>48</v>
      </c>
      <c r="G27" s="94">
        <v>85</v>
      </c>
      <c r="H27" s="95">
        <v>85</v>
      </c>
      <c r="I27" s="96"/>
      <c r="J27" s="97">
        <v>1</v>
      </c>
      <c r="K27" s="119">
        <f t="shared" si="0"/>
        <v>170</v>
      </c>
      <c r="L27" s="129"/>
      <c r="M27" s="110"/>
      <c r="N27" s="111"/>
    </row>
    <row r="28" spans="1:19" ht="15" thickBot="1">
      <c r="A28" s="74">
        <v>24</v>
      </c>
      <c r="B28" s="74"/>
      <c r="C28" s="92" t="s">
        <v>122</v>
      </c>
      <c r="D28" s="154" t="s">
        <v>275</v>
      </c>
      <c r="E28" s="106">
        <v>235</v>
      </c>
      <c r="F28" s="133" t="s">
        <v>51</v>
      </c>
      <c r="G28" s="94">
        <v>82</v>
      </c>
      <c r="H28" s="95">
        <v>87</v>
      </c>
      <c r="I28" s="96"/>
      <c r="J28" s="97">
        <v>4</v>
      </c>
      <c r="K28" s="119">
        <f t="shared" si="0"/>
        <v>169</v>
      </c>
      <c r="L28" s="129"/>
      <c r="M28" s="110"/>
      <c r="N28" s="74">
        <v>4</v>
      </c>
      <c r="O28" s="86" t="s">
        <v>4</v>
      </c>
      <c r="P28" s="139" t="s">
        <v>48</v>
      </c>
      <c r="Q28" s="25"/>
      <c r="R28" s="25"/>
      <c r="S28" s="25"/>
    </row>
    <row r="29" spans="1:19" ht="14.25">
      <c r="A29" s="74">
        <v>25</v>
      </c>
      <c r="B29" s="74"/>
      <c r="C29" s="92" t="s">
        <v>103</v>
      </c>
      <c r="D29" s="154">
        <v>1994</v>
      </c>
      <c r="E29" s="93">
        <v>106</v>
      </c>
      <c r="F29" s="133" t="s">
        <v>41</v>
      </c>
      <c r="G29" s="94">
        <v>86</v>
      </c>
      <c r="H29" s="95">
        <v>83</v>
      </c>
      <c r="I29" s="96"/>
      <c r="J29" s="97">
        <v>2</v>
      </c>
      <c r="K29" s="119">
        <f t="shared" si="0"/>
        <v>169</v>
      </c>
      <c r="L29" s="129"/>
      <c r="M29" s="78"/>
      <c r="N29" s="74"/>
      <c r="O29" s="89"/>
      <c r="P29" s="74"/>
      <c r="Q29" s="90" t="s">
        <v>1</v>
      </c>
      <c r="R29" s="90" t="s">
        <v>2</v>
      </c>
      <c r="S29" s="91" t="s">
        <v>3</v>
      </c>
    </row>
    <row r="30" spans="1:19" ht="14.25">
      <c r="A30" s="74">
        <v>26</v>
      </c>
      <c r="B30" s="74"/>
      <c r="C30" s="92" t="s">
        <v>269</v>
      </c>
      <c r="D30" s="154">
        <v>1995</v>
      </c>
      <c r="E30" s="93">
        <v>111</v>
      </c>
      <c r="F30" s="133" t="s">
        <v>43</v>
      </c>
      <c r="G30" s="99">
        <v>84</v>
      </c>
      <c r="H30" s="100">
        <v>84</v>
      </c>
      <c r="I30" s="101"/>
      <c r="J30" s="102">
        <v>1</v>
      </c>
      <c r="K30" s="119">
        <f t="shared" si="0"/>
        <v>168</v>
      </c>
      <c r="L30" s="129"/>
      <c r="M30" s="78"/>
      <c r="N30" s="74"/>
      <c r="O30" s="136">
        <v>122</v>
      </c>
      <c r="P30" s="25" t="s">
        <v>114</v>
      </c>
      <c r="Q30" s="75">
        <v>85</v>
      </c>
      <c r="R30" s="75">
        <v>82</v>
      </c>
      <c r="S30" s="98">
        <f>SUM(Q30:R30)</f>
        <v>167</v>
      </c>
    </row>
    <row r="31" spans="1:19" ht="14.25">
      <c r="A31" s="74"/>
      <c r="B31" s="74"/>
      <c r="C31" s="92" t="s">
        <v>109</v>
      </c>
      <c r="D31" s="154">
        <v>1995</v>
      </c>
      <c r="E31" s="106">
        <v>236</v>
      </c>
      <c r="F31" s="133" t="s">
        <v>45</v>
      </c>
      <c r="G31" s="94">
        <v>84</v>
      </c>
      <c r="H31" s="95">
        <v>84</v>
      </c>
      <c r="I31" s="96"/>
      <c r="J31" s="97">
        <v>1</v>
      </c>
      <c r="K31" s="119">
        <f t="shared" si="0"/>
        <v>168</v>
      </c>
      <c r="L31" s="129"/>
      <c r="M31" s="78"/>
      <c r="N31" s="74"/>
      <c r="O31" s="136">
        <v>123</v>
      </c>
      <c r="P31" s="25" t="s">
        <v>115</v>
      </c>
      <c r="Q31" s="103">
        <v>93</v>
      </c>
      <c r="R31" s="103">
        <v>91</v>
      </c>
      <c r="S31" s="98">
        <f>SUM(Q31:R31)</f>
        <v>184</v>
      </c>
    </row>
    <row r="32" spans="1:19" ht="15" thickBot="1">
      <c r="A32" s="74">
        <v>28</v>
      </c>
      <c r="B32" s="74"/>
      <c r="C32" s="92" t="s">
        <v>359</v>
      </c>
      <c r="D32" s="154" t="s">
        <v>276</v>
      </c>
      <c r="E32" s="93">
        <v>216</v>
      </c>
      <c r="F32" s="133" t="s">
        <v>44</v>
      </c>
      <c r="G32" s="94">
        <v>86</v>
      </c>
      <c r="H32" s="95">
        <v>82</v>
      </c>
      <c r="I32" s="96"/>
      <c r="J32" s="97">
        <v>2</v>
      </c>
      <c r="K32" s="119">
        <f t="shared" si="0"/>
        <v>168</v>
      </c>
      <c r="L32" s="129"/>
      <c r="M32" s="78"/>
      <c r="N32" s="74"/>
      <c r="O32" s="137">
        <v>124</v>
      </c>
      <c r="P32" s="26" t="s">
        <v>116</v>
      </c>
      <c r="Q32" s="105">
        <v>85</v>
      </c>
      <c r="R32" s="105">
        <v>85</v>
      </c>
      <c r="S32" s="98">
        <f>SUM(Q32:R32)</f>
        <v>170</v>
      </c>
    </row>
    <row r="33" spans="1:19" ht="15" thickBot="1">
      <c r="A33" s="74">
        <v>29</v>
      </c>
      <c r="B33" s="74"/>
      <c r="C33" s="92" t="s">
        <v>114</v>
      </c>
      <c r="D33" s="154">
        <v>1994</v>
      </c>
      <c r="E33" s="93">
        <v>122</v>
      </c>
      <c r="F33" s="133" t="s">
        <v>48</v>
      </c>
      <c r="G33" s="94">
        <v>85</v>
      </c>
      <c r="H33" s="95">
        <v>82</v>
      </c>
      <c r="I33" s="96"/>
      <c r="J33" s="97">
        <v>3</v>
      </c>
      <c r="K33" s="119">
        <f t="shared" si="0"/>
        <v>167</v>
      </c>
      <c r="L33" s="129"/>
      <c r="M33" s="78"/>
      <c r="N33" s="74"/>
      <c r="O33" s="75"/>
      <c r="P33" s="107"/>
      <c r="Q33" s="103"/>
      <c r="R33" s="51">
        <f>SUM(R30:R32)</f>
        <v>258</v>
      </c>
      <c r="S33" s="108">
        <f>SUM(S30:S32)</f>
        <v>521</v>
      </c>
    </row>
    <row r="34" spans="1:14" ht="15" thickTop="1">
      <c r="A34" s="74"/>
      <c r="B34" s="74"/>
      <c r="C34" s="92" t="s">
        <v>377</v>
      </c>
      <c r="D34" s="154" t="s">
        <v>275</v>
      </c>
      <c r="E34" s="106">
        <v>220</v>
      </c>
      <c r="F34" s="133" t="s">
        <v>378</v>
      </c>
      <c r="G34" s="94">
        <v>85</v>
      </c>
      <c r="H34" s="95">
        <v>82</v>
      </c>
      <c r="I34" s="96"/>
      <c r="J34" s="97">
        <v>2</v>
      </c>
      <c r="K34" s="119">
        <f t="shared" si="0"/>
        <v>167</v>
      </c>
      <c r="L34" s="129"/>
      <c r="M34" s="78"/>
      <c r="N34" s="111"/>
    </row>
    <row r="35" spans="1:14" ht="15" thickBot="1">
      <c r="A35" s="74">
        <v>31</v>
      </c>
      <c r="B35" s="74"/>
      <c r="C35" s="92" t="s">
        <v>99</v>
      </c>
      <c r="D35" s="154">
        <v>1994</v>
      </c>
      <c r="E35" s="93">
        <v>136</v>
      </c>
      <c r="F35" s="133" t="s">
        <v>39</v>
      </c>
      <c r="G35" s="94">
        <v>81</v>
      </c>
      <c r="H35" s="95">
        <v>84</v>
      </c>
      <c r="I35" s="96"/>
      <c r="J35" s="97">
        <v>2</v>
      </c>
      <c r="K35" s="119">
        <f t="shared" si="0"/>
        <v>165</v>
      </c>
      <c r="L35" s="129"/>
      <c r="M35" s="78"/>
      <c r="N35" s="74"/>
    </row>
    <row r="36" spans="1:19" ht="15" thickBot="1">
      <c r="A36" s="74"/>
      <c r="B36" s="74"/>
      <c r="C36" s="92" t="s">
        <v>379</v>
      </c>
      <c r="D36" s="154" t="s">
        <v>275</v>
      </c>
      <c r="E36" s="93">
        <v>125</v>
      </c>
      <c r="F36" s="133" t="s">
        <v>58</v>
      </c>
      <c r="G36" s="94">
        <v>82</v>
      </c>
      <c r="H36" s="95">
        <v>83</v>
      </c>
      <c r="I36" s="96"/>
      <c r="J36" s="97">
        <v>3</v>
      </c>
      <c r="K36" s="119">
        <f t="shared" si="0"/>
        <v>165</v>
      </c>
      <c r="L36" s="129"/>
      <c r="M36" s="78"/>
      <c r="N36" s="74">
        <v>5</v>
      </c>
      <c r="O36" s="86" t="s">
        <v>4</v>
      </c>
      <c r="P36" s="139" t="s">
        <v>46</v>
      </c>
      <c r="Q36" s="25"/>
      <c r="R36" s="25"/>
      <c r="S36" s="25"/>
    </row>
    <row r="37" spans="1:19" ht="14.25">
      <c r="A37" s="74"/>
      <c r="B37" s="74"/>
      <c r="C37" s="92" t="s">
        <v>112</v>
      </c>
      <c r="D37" s="154" t="s">
        <v>276</v>
      </c>
      <c r="E37" s="106">
        <v>206</v>
      </c>
      <c r="F37" s="133" t="s">
        <v>46</v>
      </c>
      <c r="G37" s="94">
        <v>83</v>
      </c>
      <c r="H37" s="95">
        <v>82</v>
      </c>
      <c r="I37" s="96"/>
      <c r="J37" s="97">
        <v>2</v>
      </c>
      <c r="K37" s="119">
        <f aca="true" t="shared" si="1" ref="K37:K71">SUM(G37:H37)</f>
        <v>165</v>
      </c>
      <c r="L37" s="129"/>
      <c r="M37" s="78"/>
      <c r="N37" s="74"/>
      <c r="O37" s="89"/>
      <c r="P37" s="74"/>
      <c r="Q37" s="90" t="s">
        <v>1</v>
      </c>
      <c r="R37" s="90" t="s">
        <v>2</v>
      </c>
      <c r="S37" s="91" t="s">
        <v>3</v>
      </c>
    </row>
    <row r="38" spans="1:19" ht="14.25">
      <c r="A38" s="74"/>
      <c r="B38" s="74"/>
      <c r="C38" s="92" t="s">
        <v>380</v>
      </c>
      <c r="D38" s="154" t="s">
        <v>276</v>
      </c>
      <c r="E38" s="93">
        <v>307</v>
      </c>
      <c r="F38" s="133" t="s">
        <v>56</v>
      </c>
      <c r="G38" s="94">
        <v>86</v>
      </c>
      <c r="H38" s="95">
        <v>79</v>
      </c>
      <c r="I38" s="96"/>
      <c r="J38" s="97">
        <v>3</v>
      </c>
      <c r="K38" s="119">
        <f t="shared" si="1"/>
        <v>165</v>
      </c>
      <c r="L38" s="129"/>
      <c r="M38" s="78"/>
      <c r="N38" s="74"/>
      <c r="O38" s="138">
        <v>206</v>
      </c>
      <c r="P38" s="25" t="s">
        <v>112</v>
      </c>
      <c r="Q38" s="75">
        <v>83</v>
      </c>
      <c r="R38" s="75">
        <v>82</v>
      </c>
      <c r="S38" s="98">
        <f>SUM(Q38:R38)</f>
        <v>165</v>
      </c>
    </row>
    <row r="39" spans="1:19" ht="14.25">
      <c r="A39" s="74">
        <v>35</v>
      </c>
      <c r="B39" s="74"/>
      <c r="C39" s="92" t="s">
        <v>124</v>
      </c>
      <c r="D39" s="154">
        <v>1994</v>
      </c>
      <c r="E39" s="106">
        <v>202</v>
      </c>
      <c r="F39" s="133" t="s">
        <v>52</v>
      </c>
      <c r="G39" s="99">
        <v>76</v>
      </c>
      <c r="H39" s="100">
        <v>88</v>
      </c>
      <c r="I39" s="101"/>
      <c r="J39" s="102">
        <v>4</v>
      </c>
      <c r="K39" s="119">
        <f t="shared" si="1"/>
        <v>164</v>
      </c>
      <c r="L39" s="129"/>
      <c r="M39" s="78"/>
      <c r="N39" s="74"/>
      <c r="O39" s="136">
        <v>207</v>
      </c>
      <c r="P39" s="25" t="s">
        <v>111</v>
      </c>
      <c r="Q39" s="103">
        <v>81</v>
      </c>
      <c r="R39" s="103">
        <v>83</v>
      </c>
      <c r="S39" s="98">
        <f>SUM(Q39:R39)</f>
        <v>164</v>
      </c>
    </row>
    <row r="40" spans="1:19" ht="15" thickBot="1">
      <c r="A40" s="74"/>
      <c r="B40" s="74"/>
      <c r="C40" s="92" t="s">
        <v>104</v>
      </c>
      <c r="D40" s="154">
        <v>1994</v>
      </c>
      <c r="E40" s="93">
        <v>107</v>
      </c>
      <c r="F40" s="133" t="s">
        <v>41</v>
      </c>
      <c r="G40" s="94">
        <v>81</v>
      </c>
      <c r="H40" s="95">
        <v>83</v>
      </c>
      <c r="I40" s="96"/>
      <c r="J40" s="97">
        <v>1</v>
      </c>
      <c r="K40" s="119">
        <f t="shared" si="1"/>
        <v>164</v>
      </c>
      <c r="L40" s="129"/>
      <c r="M40" s="78"/>
      <c r="N40" s="74"/>
      <c r="O40" s="137">
        <v>209</v>
      </c>
      <c r="P40" s="26" t="s">
        <v>272</v>
      </c>
      <c r="Q40" s="105">
        <v>93</v>
      </c>
      <c r="R40" s="105">
        <v>92</v>
      </c>
      <c r="S40" s="98">
        <f>SUM(Q40:R40)</f>
        <v>185</v>
      </c>
    </row>
    <row r="41" spans="1:19" ht="15" thickBot="1">
      <c r="A41" s="74"/>
      <c r="B41" s="74"/>
      <c r="C41" s="92" t="s">
        <v>111</v>
      </c>
      <c r="D41" s="154">
        <v>1995</v>
      </c>
      <c r="E41" s="93">
        <v>207</v>
      </c>
      <c r="F41" s="133" t="s">
        <v>46</v>
      </c>
      <c r="G41" s="94">
        <v>81</v>
      </c>
      <c r="H41" s="95">
        <v>83</v>
      </c>
      <c r="I41" s="96"/>
      <c r="J41" s="97">
        <v>1</v>
      </c>
      <c r="K41" s="119">
        <f t="shared" si="1"/>
        <v>164</v>
      </c>
      <c r="L41" s="129"/>
      <c r="M41" s="78"/>
      <c r="N41" s="74"/>
      <c r="O41" s="75"/>
      <c r="P41" s="107"/>
      <c r="Q41" s="103"/>
      <c r="R41" s="51">
        <f>SUM(R38:R40)</f>
        <v>257</v>
      </c>
      <c r="S41" s="108">
        <f>SUM(S38:S40)</f>
        <v>514</v>
      </c>
    </row>
    <row r="42" spans="1:14" ht="15" thickTop="1">
      <c r="A42" s="74">
        <v>38</v>
      </c>
      <c r="B42" s="74"/>
      <c r="C42" s="92" t="s">
        <v>352</v>
      </c>
      <c r="D42" s="154" t="s">
        <v>274</v>
      </c>
      <c r="E42" s="93">
        <v>128</v>
      </c>
      <c r="F42" s="133" t="s">
        <v>58</v>
      </c>
      <c r="G42" s="94">
        <v>84</v>
      </c>
      <c r="H42" s="95">
        <v>80</v>
      </c>
      <c r="I42" s="96"/>
      <c r="J42" s="97">
        <v>2</v>
      </c>
      <c r="K42" s="119">
        <f t="shared" si="1"/>
        <v>164</v>
      </c>
      <c r="L42" s="129"/>
      <c r="M42" s="78"/>
      <c r="N42" s="74"/>
    </row>
    <row r="43" spans="1:14" ht="15" thickBot="1">
      <c r="A43" s="74">
        <v>39</v>
      </c>
      <c r="B43" s="74"/>
      <c r="C43" s="92" t="s">
        <v>98</v>
      </c>
      <c r="D43" s="154">
        <v>1996</v>
      </c>
      <c r="E43" s="93">
        <v>139</v>
      </c>
      <c r="F43" s="133" t="s">
        <v>39</v>
      </c>
      <c r="G43" s="94">
        <v>80</v>
      </c>
      <c r="H43" s="95">
        <v>83</v>
      </c>
      <c r="I43" s="96"/>
      <c r="J43" s="97">
        <v>3</v>
      </c>
      <c r="K43" s="119">
        <f t="shared" si="1"/>
        <v>163</v>
      </c>
      <c r="L43" s="129"/>
      <c r="M43" s="78"/>
      <c r="N43" s="111"/>
    </row>
    <row r="44" spans="1:19" ht="15" thickBot="1">
      <c r="A44" s="74"/>
      <c r="B44" s="74"/>
      <c r="C44" s="92" t="s">
        <v>353</v>
      </c>
      <c r="D44" s="154" t="s">
        <v>276</v>
      </c>
      <c r="E44" s="93">
        <v>110</v>
      </c>
      <c r="F44" s="133" t="s">
        <v>57</v>
      </c>
      <c r="G44" s="94">
        <v>85</v>
      </c>
      <c r="H44" s="95">
        <v>78</v>
      </c>
      <c r="I44" s="96"/>
      <c r="J44" s="97">
        <v>2</v>
      </c>
      <c r="K44" s="119">
        <f t="shared" si="1"/>
        <v>163</v>
      </c>
      <c r="L44" s="129"/>
      <c r="M44" s="78"/>
      <c r="N44" s="74">
        <v>6</v>
      </c>
      <c r="O44" s="86" t="s">
        <v>4</v>
      </c>
      <c r="P44" s="139" t="s">
        <v>56</v>
      </c>
      <c r="Q44" s="25"/>
      <c r="R44" s="25"/>
      <c r="S44" s="25"/>
    </row>
    <row r="45" spans="1:19" ht="14.25">
      <c r="A45" s="74"/>
      <c r="B45" s="74"/>
      <c r="C45" s="92" t="s">
        <v>123</v>
      </c>
      <c r="D45" s="154" t="s">
        <v>274</v>
      </c>
      <c r="E45" s="93">
        <v>234</v>
      </c>
      <c r="F45" s="133" t="s">
        <v>51</v>
      </c>
      <c r="G45" s="94">
        <v>85</v>
      </c>
      <c r="H45" s="95">
        <v>78</v>
      </c>
      <c r="I45" s="96"/>
      <c r="J45" s="97">
        <v>2</v>
      </c>
      <c r="K45" s="119">
        <f t="shared" si="1"/>
        <v>163</v>
      </c>
      <c r="L45" s="129"/>
      <c r="M45" s="78"/>
      <c r="N45" s="74"/>
      <c r="O45" s="89"/>
      <c r="P45" s="74"/>
      <c r="Q45" s="90" t="s">
        <v>1</v>
      </c>
      <c r="R45" s="90" t="s">
        <v>2</v>
      </c>
      <c r="S45" s="91" t="s">
        <v>3</v>
      </c>
    </row>
    <row r="46" spans="1:19" ht="14.25">
      <c r="A46" s="74">
        <v>42</v>
      </c>
      <c r="B46" s="74"/>
      <c r="C46" s="92" t="s">
        <v>267</v>
      </c>
      <c r="D46" s="154">
        <v>1995</v>
      </c>
      <c r="E46" s="93">
        <v>232</v>
      </c>
      <c r="F46" s="133" t="s">
        <v>42</v>
      </c>
      <c r="G46" s="94">
        <v>80</v>
      </c>
      <c r="H46" s="95">
        <v>82</v>
      </c>
      <c r="I46" s="96"/>
      <c r="J46" s="97">
        <v>4</v>
      </c>
      <c r="K46" s="119">
        <f t="shared" si="1"/>
        <v>162</v>
      </c>
      <c r="L46" s="129"/>
      <c r="M46" s="78"/>
      <c r="N46" s="74"/>
      <c r="O46" s="136">
        <v>306</v>
      </c>
      <c r="P46" s="25" t="s">
        <v>132</v>
      </c>
      <c r="Q46" s="75">
        <v>88</v>
      </c>
      <c r="R46" s="75">
        <v>84</v>
      </c>
      <c r="S46" s="98">
        <f>SUM(Q46:R46)</f>
        <v>172</v>
      </c>
    </row>
    <row r="47" spans="1:19" ht="14.25">
      <c r="A47" s="74"/>
      <c r="B47" s="74"/>
      <c r="C47" s="109" t="s">
        <v>129</v>
      </c>
      <c r="D47" s="155">
        <v>1995</v>
      </c>
      <c r="E47" s="106">
        <v>108</v>
      </c>
      <c r="F47" s="133" t="s">
        <v>54</v>
      </c>
      <c r="G47" s="94">
        <v>85</v>
      </c>
      <c r="H47" s="95">
        <v>77</v>
      </c>
      <c r="I47" s="96"/>
      <c r="J47" s="97">
        <v>1</v>
      </c>
      <c r="K47" s="119">
        <f t="shared" si="1"/>
        <v>162</v>
      </c>
      <c r="L47" s="129"/>
      <c r="M47" s="78"/>
      <c r="N47" s="74"/>
      <c r="O47" s="136">
        <v>307</v>
      </c>
      <c r="P47" s="25" t="s">
        <v>380</v>
      </c>
      <c r="Q47" s="103">
        <v>86</v>
      </c>
      <c r="R47" s="103">
        <v>79</v>
      </c>
      <c r="S47" s="98">
        <f>SUM(Q47:R47)</f>
        <v>165</v>
      </c>
    </row>
    <row r="48" spans="1:19" ht="15" thickBot="1">
      <c r="A48" s="74">
        <v>44</v>
      </c>
      <c r="B48" s="74"/>
      <c r="C48" s="92" t="s">
        <v>113</v>
      </c>
      <c r="D48" s="154" t="s">
        <v>275</v>
      </c>
      <c r="E48" s="93">
        <v>205</v>
      </c>
      <c r="F48" s="133" t="s">
        <v>47</v>
      </c>
      <c r="G48" s="94">
        <v>84</v>
      </c>
      <c r="H48" s="95">
        <v>77</v>
      </c>
      <c r="I48" s="96"/>
      <c r="J48" s="97">
        <v>3</v>
      </c>
      <c r="K48" s="119">
        <f t="shared" si="1"/>
        <v>161</v>
      </c>
      <c r="L48" s="129"/>
      <c r="M48" s="78"/>
      <c r="N48" s="74"/>
      <c r="O48" s="137">
        <v>308</v>
      </c>
      <c r="P48" s="26" t="s">
        <v>376</v>
      </c>
      <c r="Q48" s="105">
        <v>85</v>
      </c>
      <c r="R48" s="105">
        <v>86</v>
      </c>
      <c r="S48" s="98">
        <f>SUM(Q48:R48)</f>
        <v>171</v>
      </c>
    </row>
    <row r="49" spans="1:19" ht="15" thickBot="1">
      <c r="A49" s="74">
        <v>45</v>
      </c>
      <c r="B49" s="74"/>
      <c r="C49" s="92" t="s">
        <v>334</v>
      </c>
      <c r="D49" s="154" t="s">
        <v>330</v>
      </c>
      <c r="E49" s="93">
        <v>302</v>
      </c>
      <c r="F49" s="133" t="s">
        <v>49</v>
      </c>
      <c r="G49" s="94">
        <v>83</v>
      </c>
      <c r="H49" s="95">
        <v>77</v>
      </c>
      <c r="I49" s="96"/>
      <c r="J49" s="97">
        <v>1</v>
      </c>
      <c r="K49" s="119">
        <f t="shared" si="1"/>
        <v>160</v>
      </c>
      <c r="L49" s="129"/>
      <c r="M49" s="78"/>
      <c r="N49" s="74"/>
      <c r="O49" s="75"/>
      <c r="P49" s="107"/>
      <c r="Q49" s="103"/>
      <c r="R49" s="51">
        <f>SUM(R46:R48)</f>
        <v>249</v>
      </c>
      <c r="S49" s="108">
        <f>SUM(S46:S48)</f>
        <v>508</v>
      </c>
    </row>
    <row r="50" spans="1:14" ht="15" thickTop="1">
      <c r="A50" s="74">
        <v>46</v>
      </c>
      <c r="B50" s="74"/>
      <c r="C50" s="92" t="s">
        <v>381</v>
      </c>
      <c r="D50" s="154" t="s">
        <v>330</v>
      </c>
      <c r="E50" s="93">
        <v>304</v>
      </c>
      <c r="F50" s="133" t="s">
        <v>49</v>
      </c>
      <c r="G50" s="94">
        <v>79</v>
      </c>
      <c r="H50" s="95">
        <v>78</v>
      </c>
      <c r="I50" s="96"/>
      <c r="J50" s="97">
        <v>1</v>
      </c>
      <c r="K50" s="119">
        <f t="shared" si="1"/>
        <v>157</v>
      </c>
      <c r="L50" s="129"/>
      <c r="M50" s="78"/>
      <c r="N50" s="56"/>
    </row>
    <row r="51" spans="1:14" ht="15" thickBot="1">
      <c r="A51" s="74">
        <v>47</v>
      </c>
      <c r="B51" s="74"/>
      <c r="C51" s="92" t="s">
        <v>356</v>
      </c>
      <c r="D51" s="154" t="s">
        <v>357</v>
      </c>
      <c r="E51" s="93">
        <v>208</v>
      </c>
      <c r="F51" s="133" t="s">
        <v>46</v>
      </c>
      <c r="G51" s="94">
        <v>76</v>
      </c>
      <c r="H51" s="95">
        <v>80</v>
      </c>
      <c r="I51" s="96"/>
      <c r="J51" s="97">
        <v>0</v>
      </c>
      <c r="K51" s="119">
        <f t="shared" si="1"/>
        <v>156</v>
      </c>
      <c r="L51" s="129"/>
      <c r="M51" s="78"/>
      <c r="N51" s="25"/>
    </row>
    <row r="52" spans="1:19" ht="15" thickBot="1">
      <c r="A52" s="74"/>
      <c r="B52" s="74"/>
      <c r="C52" s="92" t="s">
        <v>106</v>
      </c>
      <c r="D52" s="154">
        <v>1994</v>
      </c>
      <c r="E52" s="93">
        <v>113</v>
      </c>
      <c r="F52" s="133" t="s">
        <v>43</v>
      </c>
      <c r="G52" s="94">
        <v>82</v>
      </c>
      <c r="H52" s="95">
        <v>74</v>
      </c>
      <c r="I52" s="96"/>
      <c r="J52" s="97">
        <v>0</v>
      </c>
      <c r="K52" s="119">
        <f t="shared" si="1"/>
        <v>156</v>
      </c>
      <c r="L52" s="129"/>
      <c r="M52" s="78"/>
      <c r="N52" s="74">
        <v>7</v>
      </c>
      <c r="O52" s="86" t="s">
        <v>4</v>
      </c>
      <c r="P52" s="139" t="s">
        <v>49</v>
      </c>
      <c r="Q52" s="25"/>
      <c r="R52" s="25"/>
      <c r="S52" s="25"/>
    </row>
    <row r="53" spans="1:19" ht="14.25">
      <c r="A53" s="74">
        <v>49</v>
      </c>
      <c r="B53" s="74"/>
      <c r="C53" s="92" t="s">
        <v>354</v>
      </c>
      <c r="D53" s="154" t="s">
        <v>275</v>
      </c>
      <c r="E53" s="93">
        <v>121</v>
      </c>
      <c r="F53" s="133" t="s">
        <v>47</v>
      </c>
      <c r="G53" s="94">
        <v>79</v>
      </c>
      <c r="H53" s="95">
        <v>76</v>
      </c>
      <c r="I53" s="96"/>
      <c r="J53" s="97">
        <v>3</v>
      </c>
      <c r="K53" s="119">
        <f t="shared" si="1"/>
        <v>155</v>
      </c>
      <c r="L53" s="129"/>
      <c r="M53" s="78"/>
      <c r="N53" s="74"/>
      <c r="O53" s="89"/>
      <c r="P53" s="74"/>
      <c r="Q53" s="90" t="s">
        <v>1</v>
      </c>
      <c r="R53" s="90" t="s">
        <v>2</v>
      </c>
      <c r="S53" s="91" t="s">
        <v>3</v>
      </c>
    </row>
    <row r="54" spans="1:19" ht="14.25">
      <c r="A54" s="74"/>
      <c r="B54" s="74"/>
      <c r="C54" s="112" t="s">
        <v>270</v>
      </c>
      <c r="D54" s="156">
        <v>1994</v>
      </c>
      <c r="E54" s="113">
        <v>105</v>
      </c>
      <c r="F54" s="134" t="s">
        <v>41</v>
      </c>
      <c r="G54" s="114">
        <v>80</v>
      </c>
      <c r="H54" s="115">
        <v>75</v>
      </c>
      <c r="I54" s="116"/>
      <c r="J54" s="117">
        <v>0</v>
      </c>
      <c r="K54" s="119">
        <f t="shared" si="1"/>
        <v>155</v>
      </c>
      <c r="L54" s="129"/>
      <c r="M54" s="78"/>
      <c r="N54" s="74"/>
      <c r="O54" s="138">
        <v>301</v>
      </c>
      <c r="P54" s="25" t="s">
        <v>118</v>
      </c>
      <c r="Q54" s="75">
        <v>87</v>
      </c>
      <c r="R54" s="75">
        <v>84</v>
      </c>
      <c r="S54" s="98">
        <f>SUM(Q54:R54)</f>
        <v>171</v>
      </c>
    </row>
    <row r="55" spans="1:19" ht="14.25">
      <c r="A55" s="74"/>
      <c r="B55" s="74"/>
      <c r="C55" s="92" t="s">
        <v>273</v>
      </c>
      <c r="D55" s="154">
        <v>1995</v>
      </c>
      <c r="E55" s="93">
        <v>120</v>
      </c>
      <c r="F55" s="133" t="s">
        <v>266</v>
      </c>
      <c r="G55" s="94">
        <v>81</v>
      </c>
      <c r="H55" s="95">
        <v>74</v>
      </c>
      <c r="I55" s="96"/>
      <c r="J55" s="97">
        <v>1</v>
      </c>
      <c r="K55" s="119">
        <f t="shared" si="1"/>
        <v>155</v>
      </c>
      <c r="L55" s="129"/>
      <c r="M55" s="78"/>
      <c r="N55" s="74"/>
      <c r="O55" s="136">
        <v>302</v>
      </c>
      <c r="P55" s="25" t="s">
        <v>334</v>
      </c>
      <c r="Q55" s="103">
        <v>83</v>
      </c>
      <c r="R55" s="103">
        <v>77</v>
      </c>
      <c r="S55" s="98">
        <f>SUM(Q55:R55)</f>
        <v>160</v>
      </c>
    </row>
    <row r="56" spans="1:19" ht="15" thickBot="1">
      <c r="A56" s="74">
        <v>52</v>
      </c>
      <c r="B56" s="74"/>
      <c r="C56" s="92" t="s">
        <v>133</v>
      </c>
      <c r="D56" s="154">
        <v>1995</v>
      </c>
      <c r="E56" s="93">
        <v>126</v>
      </c>
      <c r="F56" s="133" t="s">
        <v>58</v>
      </c>
      <c r="G56" s="94">
        <v>80</v>
      </c>
      <c r="H56" s="95">
        <v>73</v>
      </c>
      <c r="I56" s="96"/>
      <c r="J56" s="97">
        <v>2</v>
      </c>
      <c r="K56" s="119">
        <f t="shared" si="1"/>
        <v>153</v>
      </c>
      <c r="L56" s="129"/>
      <c r="M56" s="78"/>
      <c r="N56" s="74"/>
      <c r="O56" s="137">
        <v>303</v>
      </c>
      <c r="P56" s="26" t="s">
        <v>117</v>
      </c>
      <c r="Q56" s="105">
        <v>88</v>
      </c>
      <c r="R56" s="105">
        <v>87</v>
      </c>
      <c r="S56" s="98">
        <f>SUM(Q56:R56)</f>
        <v>175</v>
      </c>
    </row>
    <row r="57" spans="1:19" ht="15" thickBot="1">
      <c r="A57" s="74">
        <v>53</v>
      </c>
      <c r="B57" s="74"/>
      <c r="C57" s="112" t="s">
        <v>125</v>
      </c>
      <c r="D57" s="156">
        <v>1997</v>
      </c>
      <c r="E57" s="113">
        <v>203</v>
      </c>
      <c r="F57" s="134" t="s">
        <v>52</v>
      </c>
      <c r="G57" s="236">
        <v>77</v>
      </c>
      <c r="H57" s="237">
        <v>75</v>
      </c>
      <c r="I57" s="238"/>
      <c r="J57" s="239">
        <v>1</v>
      </c>
      <c r="K57" s="119">
        <f t="shared" si="1"/>
        <v>152</v>
      </c>
      <c r="L57" s="129"/>
      <c r="M57" s="78"/>
      <c r="N57" s="74"/>
      <c r="O57" s="75"/>
      <c r="P57" s="107"/>
      <c r="Q57" s="103"/>
      <c r="R57" s="51">
        <f>SUM(R54:R56)</f>
        <v>248</v>
      </c>
      <c r="S57" s="108">
        <f>SUM(S54:S56)</f>
        <v>506</v>
      </c>
    </row>
    <row r="58" spans="1:14" ht="15" thickTop="1">
      <c r="A58" s="74">
        <v>54</v>
      </c>
      <c r="B58" s="74"/>
      <c r="C58" s="240" t="s">
        <v>127</v>
      </c>
      <c r="D58" s="241">
        <v>1995</v>
      </c>
      <c r="E58" s="226">
        <v>118</v>
      </c>
      <c r="F58" s="134" t="s">
        <v>266</v>
      </c>
      <c r="G58" s="114">
        <v>77</v>
      </c>
      <c r="H58" s="115">
        <v>74</v>
      </c>
      <c r="I58" s="116"/>
      <c r="J58" s="117">
        <v>0</v>
      </c>
      <c r="K58" s="119">
        <f t="shared" si="1"/>
        <v>151</v>
      </c>
      <c r="L58" s="129"/>
      <c r="M58" s="78"/>
      <c r="N58" s="25"/>
    </row>
    <row r="59" spans="1:14" ht="15" thickBot="1">
      <c r="A59" s="74">
        <v>55</v>
      </c>
      <c r="B59" s="74"/>
      <c r="C59" s="112" t="s">
        <v>126</v>
      </c>
      <c r="D59" s="156">
        <v>1997</v>
      </c>
      <c r="E59" s="113">
        <v>201</v>
      </c>
      <c r="F59" s="134" t="s">
        <v>52</v>
      </c>
      <c r="G59" s="114">
        <v>80</v>
      </c>
      <c r="H59" s="115">
        <v>70</v>
      </c>
      <c r="I59" s="116"/>
      <c r="J59" s="117">
        <v>1</v>
      </c>
      <c r="K59" s="119">
        <f t="shared" si="1"/>
        <v>150</v>
      </c>
      <c r="L59" s="129"/>
      <c r="M59" s="78"/>
      <c r="N59" s="25"/>
    </row>
    <row r="60" spans="1:19" ht="15" thickBot="1">
      <c r="A60" s="74">
        <v>56</v>
      </c>
      <c r="B60" s="74"/>
      <c r="C60" s="112" t="s">
        <v>351</v>
      </c>
      <c r="D60" s="156" t="s">
        <v>275</v>
      </c>
      <c r="E60" s="113">
        <v>127</v>
      </c>
      <c r="F60" s="134" t="s">
        <v>58</v>
      </c>
      <c r="G60" s="114">
        <v>67</v>
      </c>
      <c r="H60" s="115">
        <v>81</v>
      </c>
      <c r="I60" s="116"/>
      <c r="J60" s="117">
        <v>0</v>
      </c>
      <c r="K60" s="119">
        <f t="shared" si="1"/>
        <v>148</v>
      </c>
      <c r="L60" s="129"/>
      <c r="M60" s="78"/>
      <c r="N60" s="74">
        <v>8</v>
      </c>
      <c r="O60" s="86" t="s">
        <v>4</v>
      </c>
      <c r="P60" s="87" t="s">
        <v>39</v>
      </c>
      <c r="Q60" s="25"/>
      <c r="R60" s="25"/>
      <c r="S60" s="25"/>
    </row>
    <row r="61" spans="1:19" ht="14.25">
      <c r="A61" s="74"/>
      <c r="B61" s="74"/>
      <c r="C61" s="112" t="s">
        <v>382</v>
      </c>
      <c r="D61" s="156" t="s">
        <v>330</v>
      </c>
      <c r="E61" s="226">
        <v>115</v>
      </c>
      <c r="F61" s="134" t="s">
        <v>38</v>
      </c>
      <c r="G61" s="236">
        <v>74</v>
      </c>
      <c r="H61" s="237">
        <v>74</v>
      </c>
      <c r="I61" s="238"/>
      <c r="J61" s="239">
        <v>0</v>
      </c>
      <c r="K61" s="119">
        <f t="shared" si="1"/>
        <v>148</v>
      </c>
      <c r="L61" s="129"/>
      <c r="M61" s="78"/>
      <c r="N61" s="74"/>
      <c r="O61" s="89"/>
      <c r="P61" s="74"/>
      <c r="Q61" s="90" t="s">
        <v>1</v>
      </c>
      <c r="R61" s="90" t="s">
        <v>2</v>
      </c>
      <c r="S61" s="91" t="s">
        <v>3</v>
      </c>
    </row>
    <row r="62" spans="1:19" ht="14.25">
      <c r="A62" s="74">
        <v>58</v>
      </c>
      <c r="B62" s="74"/>
      <c r="C62" s="112" t="s">
        <v>335</v>
      </c>
      <c r="D62" s="156" t="s">
        <v>276</v>
      </c>
      <c r="E62" s="113">
        <v>239</v>
      </c>
      <c r="F62" s="134" t="s">
        <v>45</v>
      </c>
      <c r="G62" s="114">
        <v>68</v>
      </c>
      <c r="H62" s="115">
        <v>79</v>
      </c>
      <c r="I62" s="116"/>
      <c r="J62" s="117">
        <v>1</v>
      </c>
      <c r="K62" s="119">
        <f t="shared" si="1"/>
        <v>147</v>
      </c>
      <c r="L62" s="130"/>
      <c r="M62" s="78"/>
      <c r="N62" s="74"/>
      <c r="O62" s="89">
        <v>135</v>
      </c>
      <c r="P62" s="25" t="s">
        <v>100</v>
      </c>
      <c r="Q62" s="75">
        <v>90</v>
      </c>
      <c r="R62" s="75">
        <v>85</v>
      </c>
      <c r="S62" s="98">
        <f>SUM(Q62:R62)</f>
        <v>175</v>
      </c>
    </row>
    <row r="63" spans="1:19" ht="14.25">
      <c r="A63" s="74">
        <v>59</v>
      </c>
      <c r="B63" s="74"/>
      <c r="C63" s="112" t="s">
        <v>383</v>
      </c>
      <c r="D63" s="156" t="s">
        <v>275</v>
      </c>
      <c r="E63" s="226">
        <v>238</v>
      </c>
      <c r="F63" s="134" t="s">
        <v>45</v>
      </c>
      <c r="G63" s="114">
        <v>69</v>
      </c>
      <c r="H63" s="115">
        <v>72</v>
      </c>
      <c r="I63" s="116"/>
      <c r="J63" s="117">
        <v>1</v>
      </c>
      <c r="K63" s="119">
        <f t="shared" si="1"/>
        <v>141</v>
      </c>
      <c r="L63" s="129"/>
      <c r="M63" s="78"/>
      <c r="N63" s="74"/>
      <c r="O63" s="89">
        <v>136</v>
      </c>
      <c r="P63" s="25" t="s">
        <v>99</v>
      </c>
      <c r="Q63" s="103">
        <v>81</v>
      </c>
      <c r="R63" s="103">
        <v>84</v>
      </c>
      <c r="S63" s="98">
        <f>SUM(Q63:R63)</f>
        <v>165</v>
      </c>
    </row>
    <row r="64" spans="1:19" ht="15" thickBot="1">
      <c r="A64" s="74"/>
      <c r="B64" s="74"/>
      <c r="C64" s="112" t="s">
        <v>384</v>
      </c>
      <c r="D64" s="156" t="s">
        <v>357</v>
      </c>
      <c r="E64" s="226">
        <v>217</v>
      </c>
      <c r="F64" s="134" t="s">
        <v>19</v>
      </c>
      <c r="G64" s="114">
        <v>70</v>
      </c>
      <c r="H64" s="115">
        <v>71</v>
      </c>
      <c r="I64" s="116"/>
      <c r="J64" s="117">
        <v>0</v>
      </c>
      <c r="K64" s="119">
        <f t="shared" si="1"/>
        <v>141</v>
      </c>
      <c r="L64" s="129"/>
      <c r="M64" s="78"/>
      <c r="N64" s="74"/>
      <c r="O64" s="104">
        <v>139</v>
      </c>
      <c r="P64" s="26" t="s">
        <v>98</v>
      </c>
      <c r="Q64" s="105">
        <v>80</v>
      </c>
      <c r="R64" s="105">
        <v>83</v>
      </c>
      <c r="S64" s="98">
        <f>SUM(Q64:R64)</f>
        <v>163</v>
      </c>
    </row>
    <row r="65" spans="1:19" ht="15" thickBot="1">
      <c r="A65" s="74"/>
      <c r="B65" s="74"/>
      <c r="C65" s="112" t="s">
        <v>268</v>
      </c>
      <c r="D65" s="113">
        <v>1995</v>
      </c>
      <c r="E65" s="226">
        <v>233</v>
      </c>
      <c r="F65" s="134" t="s">
        <v>42</v>
      </c>
      <c r="G65" s="114">
        <v>75</v>
      </c>
      <c r="H65" s="115">
        <v>66</v>
      </c>
      <c r="I65" s="116"/>
      <c r="J65" s="117">
        <v>0</v>
      </c>
      <c r="K65" s="119">
        <f t="shared" si="1"/>
        <v>141</v>
      </c>
      <c r="L65" s="129"/>
      <c r="M65" s="78"/>
      <c r="N65" s="74"/>
      <c r="O65" s="75"/>
      <c r="P65" s="107"/>
      <c r="Q65" s="103"/>
      <c r="R65" s="51">
        <f>SUM(R62:R64)</f>
        <v>252</v>
      </c>
      <c r="S65" s="108">
        <f>SUM(S62:S64)</f>
        <v>503</v>
      </c>
    </row>
    <row r="66" spans="1:14" ht="15" thickTop="1">
      <c r="A66" s="74"/>
      <c r="B66" s="74"/>
      <c r="C66" s="112" t="s">
        <v>102</v>
      </c>
      <c r="D66" s="156">
        <v>1997</v>
      </c>
      <c r="E66" s="113">
        <v>230</v>
      </c>
      <c r="F66" s="134" t="s">
        <v>40</v>
      </c>
      <c r="G66" s="114">
        <v>76</v>
      </c>
      <c r="H66" s="115">
        <v>65</v>
      </c>
      <c r="I66" s="116"/>
      <c r="J66" s="117">
        <v>0</v>
      </c>
      <c r="K66" s="119">
        <f t="shared" si="1"/>
        <v>141</v>
      </c>
      <c r="L66" s="129"/>
      <c r="M66" s="78"/>
      <c r="N66" s="25"/>
    </row>
    <row r="67" spans="1:14" ht="15" thickBot="1">
      <c r="A67" s="74">
        <v>63</v>
      </c>
      <c r="B67" s="74"/>
      <c r="C67" s="112" t="s">
        <v>355</v>
      </c>
      <c r="D67" s="156" t="s">
        <v>275</v>
      </c>
      <c r="E67" s="226">
        <v>204</v>
      </c>
      <c r="F67" s="134" t="s">
        <v>47</v>
      </c>
      <c r="G67" s="114">
        <v>70</v>
      </c>
      <c r="H67" s="115">
        <v>70</v>
      </c>
      <c r="I67" s="116"/>
      <c r="J67" s="117">
        <v>1</v>
      </c>
      <c r="K67" s="118">
        <f t="shared" si="1"/>
        <v>140</v>
      </c>
      <c r="L67" s="129"/>
      <c r="M67" s="78"/>
      <c r="N67" s="25"/>
    </row>
    <row r="68" spans="1:19" ht="15" thickBot="1">
      <c r="A68" s="74">
        <v>64</v>
      </c>
      <c r="B68" s="74"/>
      <c r="C68" s="112" t="s">
        <v>385</v>
      </c>
      <c r="D68" s="156" t="s">
        <v>276</v>
      </c>
      <c r="E68" s="226">
        <v>102</v>
      </c>
      <c r="F68" s="134" t="s">
        <v>72</v>
      </c>
      <c r="G68" s="114">
        <v>68</v>
      </c>
      <c r="H68" s="115">
        <v>65</v>
      </c>
      <c r="I68" s="116"/>
      <c r="J68" s="117">
        <v>0</v>
      </c>
      <c r="K68" s="119">
        <f t="shared" si="1"/>
        <v>133</v>
      </c>
      <c r="L68" s="129"/>
      <c r="M68" s="78"/>
      <c r="N68" s="74">
        <v>9</v>
      </c>
      <c r="O68" s="86" t="s">
        <v>4</v>
      </c>
      <c r="P68" s="139" t="s">
        <v>47</v>
      </c>
      <c r="Q68" s="25"/>
      <c r="R68" s="25"/>
      <c r="S68" s="25"/>
    </row>
    <row r="69" spans="1:19" ht="14.25">
      <c r="A69" s="74">
        <v>65</v>
      </c>
      <c r="B69" s="74"/>
      <c r="C69" s="112" t="s">
        <v>386</v>
      </c>
      <c r="D69" s="156" t="s">
        <v>275</v>
      </c>
      <c r="E69" s="226">
        <v>218</v>
      </c>
      <c r="F69" s="134" t="s">
        <v>19</v>
      </c>
      <c r="G69" s="236">
        <v>71</v>
      </c>
      <c r="H69" s="237">
        <v>62</v>
      </c>
      <c r="I69" s="238"/>
      <c r="J69" s="239">
        <v>0</v>
      </c>
      <c r="K69" s="119">
        <f t="shared" si="1"/>
        <v>133</v>
      </c>
      <c r="L69" s="130"/>
      <c r="M69" s="78"/>
      <c r="N69" s="74"/>
      <c r="O69" s="89"/>
      <c r="P69" s="74"/>
      <c r="Q69" s="90" t="s">
        <v>1</v>
      </c>
      <c r="R69" s="90" t="s">
        <v>2</v>
      </c>
      <c r="S69" s="91" t="s">
        <v>3</v>
      </c>
    </row>
    <row r="70" spans="1:19" ht="14.25">
      <c r="A70" s="74">
        <v>66</v>
      </c>
      <c r="B70" s="74"/>
      <c r="C70" s="112" t="s">
        <v>387</v>
      </c>
      <c r="D70" s="156" t="s">
        <v>275</v>
      </c>
      <c r="E70" s="226">
        <v>219</v>
      </c>
      <c r="F70" s="134" t="s">
        <v>19</v>
      </c>
      <c r="G70" s="114">
        <v>63</v>
      </c>
      <c r="H70" s="115">
        <v>69</v>
      </c>
      <c r="I70" s="116"/>
      <c r="J70" s="117">
        <v>1</v>
      </c>
      <c r="K70" s="119">
        <f t="shared" si="1"/>
        <v>132</v>
      </c>
      <c r="L70" s="130"/>
      <c r="M70" s="78"/>
      <c r="N70" s="74"/>
      <c r="O70" s="138">
        <v>121</v>
      </c>
      <c r="P70" s="25" t="s">
        <v>354</v>
      </c>
      <c r="Q70" s="75">
        <v>79</v>
      </c>
      <c r="R70" s="75">
        <v>76</v>
      </c>
      <c r="S70" s="98">
        <f>SUM(Q70:R70)</f>
        <v>155</v>
      </c>
    </row>
    <row r="71" spans="1:19" ht="15" thickBot="1">
      <c r="A71" s="74">
        <v>67</v>
      </c>
      <c r="B71" s="74"/>
      <c r="C71" s="220" t="s">
        <v>388</v>
      </c>
      <c r="D71" s="221" t="s">
        <v>274</v>
      </c>
      <c r="E71" s="251">
        <v>103</v>
      </c>
      <c r="F71" s="222" t="s">
        <v>72</v>
      </c>
      <c r="G71" s="162">
        <v>52</v>
      </c>
      <c r="H71" s="163">
        <v>65</v>
      </c>
      <c r="I71" s="164"/>
      <c r="J71" s="165">
        <v>0</v>
      </c>
      <c r="K71" s="223">
        <f t="shared" si="1"/>
        <v>117</v>
      </c>
      <c r="L71" s="129"/>
      <c r="M71" s="78"/>
      <c r="N71" s="74"/>
      <c r="O71" s="136">
        <v>205</v>
      </c>
      <c r="P71" s="25" t="s">
        <v>113</v>
      </c>
      <c r="Q71" s="103">
        <v>84</v>
      </c>
      <c r="R71" s="103">
        <v>77</v>
      </c>
      <c r="S71" s="98">
        <f>SUM(Q71:R71)</f>
        <v>161</v>
      </c>
    </row>
    <row r="72" spans="1:19" ht="15" thickBot="1">
      <c r="A72" s="111"/>
      <c r="B72" s="111"/>
      <c r="C72" s="124"/>
      <c r="D72" s="125"/>
      <c r="E72" s="125"/>
      <c r="F72" s="124"/>
      <c r="G72" s="126"/>
      <c r="H72" s="126"/>
      <c r="I72" s="127"/>
      <c r="J72" s="126"/>
      <c r="K72" s="128"/>
      <c r="L72" s="129"/>
      <c r="M72" s="78"/>
      <c r="N72" s="74"/>
      <c r="O72" s="137">
        <v>117</v>
      </c>
      <c r="P72" s="26" t="s">
        <v>153</v>
      </c>
      <c r="Q72" s="105">
        <v>89</v>
      </c>
      <c r="R72" s="105">
        <v>90</v>
      </c>
      <c r="S72" s="98">
        <f>SUM(Q72:R72)</f>
        <v>179</v>
      </c>
    </row>
    <row r="73" spans="1:19" ht="15" thickBot="1">
      <c r="A73" s="111"/>
      <c r="B73" s="111"/>
      <c r="C73" s="124"/>
      <c r="D73" s="125"/>
      <c r="E73" s="126"/>
      <c r="F73" s="124"/>
      <c r="G73" s="126"/>
      <c r="H73" s="126"/>
      <c r="I73" s="127"/>
      <c r="J73" s="126"/>
      <c r="K73" s="128"/>
      <c r="L73" s="129"/>
      <c r="M73" s="78"/>
      <c r="N73" s="74"/>
      <c r="O73" s="75"/>
      <c r="P73" s="107"/>
      <c r="Q73" s="103"/>
      <c r="R73" s="51">
        <f>SUM(R70:R72)</f>
        <v>243</v>
      </c>
      <c r="S73" s="108">
        <f>SUM(S70:S72)</f>
        <v>495</v>
      </c>
    </row>
    <row r="74" spans="1:14" ht="15" thickTop="1">
      <c r="A74" s="111"/>
      <c r="B74" s="111"/>
      <c r="C74" s="124"/>
      <c r="D74" s="125"/>
      <c r="E74" s="125"/>
      <c r="F74" s="124"/>
      <c r="G74" s="126"/>
      <c r="H74" s="126"/>
      <c r="I74" s="127"/>
      <c r="J74" s="126"/>
      <c r="K74" s="128"/>
      <c r="L74" s="129"/>
      <c r="M74" s="78"/>
      <c r="N74" s="25"/>
    </row>
    <row r="75" spans="1:14" ht="15" thickBot="1">
      <c r="A75" s="111"/>
      <c r="B75" s="111"/>
      <c r="C75" s="124"/>
      <c r="D75" s="125"/>
      <c r="E75" s="125"/>
      <c r="F75" s="124"/>
      <c r="G75" s="126"/>
      <c r="H75" s="126"/>
      <c r="I75" s="127"/>
      <c r="J75" s="126"/>
      <c r="K75" s="128"/>
      <c r="L75" s="129"/>
      <c r="M75" s="78"/>
      <c r="N75" s="25"/>
    </row>
    <row r="76" spans="1:19" ht="15" thickBot="1">
      <c r="A76" s="111"/>
      <c r="B76" s="111"/>
      <c r="C76" s="124"/>
      <c r="D76" s="125"/>
      <c r="E76" s="125"/>
      <c r="F76" s="124"/>
      <c r="G76" s="126"/>
      <c r="H76" s="126"/>
      <c r="I76" s="127"/>
      <c r="J76" s="126"/>
      <c r="K76" s="128"/>
      <c r="L76" s="129"/>
      <c r="M76" s="78"/>
      <c r="N76" s="74">
        <v>10</v>
      </c>
      <c r="O76" s="86" t="s">
        <v>4</v>
      </c>
      <c r="P76" s="87" t="s">
        <v>41</v>
      </c>
      <c r="Q76" s="25"/>
      <c r="R76" s="25"/>
      <c r="S76" s="25"/>
    </row>
    <row r="77" spans="1:19" ht="14.25">
      <c r="A77" s="111"/>
      <c r="B77" s="111"/>
      <c r="C77" s="124"/>
      <c r="D77" s="125"/>
      <c r="E77" s="125"/>
      <c r="F77" s="124"/>
      <c r="G77" s="126"/>
      <c r="H77" s="126"/>
      <c r="I77" s="127"/>
      <c r="J77" s="126"/>
      <c r="K77" s="128"/>
      <c r="L77" s="129"/>
      <c r="M77" s="78"/>
      <c r="N77" s="74"/>
      <c r="O77" s="89"/>
      <c r="P77" s="25"/>
      <c r="Q77" s="90" t="s">
        <v>1</v>
      </c>
      <c r="R77" s="90" t="s">
        <v>2</v>
      </c>
      <c r="S77" s="91" t="s">
        <v>3</v>
      </c>
    </row>
    <row r="78" spans="1:19" ht="14.25">
      <c r="A78" s="111"/>
      <c r="B78" s="111"/>
      <c r="C78" s="124"/>
      <c r="D78" s="125"/>
      <c r="E78" s="125"/>
      <c r="F78" s="124"/>
      <c r="G78" s="126"/>
      <c r="H78" s="126"/>
      <c r="I78" s="127"/>
      <c r="J78" s="126"/>
      <c r="K78" s="128"/>
      <c r="L78" s="129"/>
      <c r="M78" s="78"/>
      <c r="N78" s="74"/>
      <c r="O78" s="136">
        <v>105</v>
      </c>
      <c r="P78" s="25" t="s">
        <v>270</v>
      </c>
      <c r="Q78" s="103">
        <v>80</v>
      </c>
      <c r="R78" s="103">
        <v>75</v>
      </c>
      <c r="S78" s="98">
        <f>SUM(Q78:R78)</f>
        <v>155</v>
      </c>
    </row>
    <row r="79" spans="1:19" ht="14.25">
      <c r="A79" s="111"/>
      <c r="B79" s="111"/>
      <c r="C79" s="124"/>
      <c r="D79" s="125"/>
      <c r="E79" s="125"/>
      <c r="F79" s="124"/>
      <c r="G79" s="126"/>
      <c r="H79" s="126"/>
      <c r="I79" s="127"/>
      <c r="J79" s="126"/>
      <c r="K79" s="128"/>
      <c r="L79" s="129"/>
      <c r="M79" s="78"/>
      <c r="N79" s="74"/>
      <c r="O79" s="136">
        <v>106</v>
      </c>
      <c r="P79" s="25" t="s">
        <v>103</v>
      </c>
      <c r="Q79" s="103">
        <v>86</v>
      </c>
      <c r="R79" s="103">
        <v>83</v>
      </c>
      <c r="S79" s="98">
        <f>SUM(Q79:R79)</f>
        <v>169</v>
      </c>
    </row>
    <row r="80" spans="1:19" ht="15" thickBot="1">
      <c r="A80" s="111"/>
      <c r="B80" s="111"/>
      <c r="C80" s="124"/>
      <c r="D80" s="125"/>
      <c r="E80" s="126"/>
      <c r="F80" s="124"/>
      <c r="G80" s="126"/>
      <c r="H80" s="126"/>
      <c r="I80" s="127"/>
      <c r="J80" s="126"/>
      <c r="K80" s="128"/>
      <c r="L80" s="129"/>
      <c r="M80" s="78"/>
      <c r="N80" s="74"/>
      <c r="O80" s="137">
        <v>107</v>
      </c>
      <c r="P80" s="26" t="s">
        <v>104</v>
      </c>
      <c r="Q80" s="105">
        <v>81</v>
      </c>
      <c r="R80" s="105">
        <v>83</v>
      </c>
      <c r="S80" s="98">
        <f>SUM(Q80:R80)</f>
        <v>164</v>
      </c>
    </row>
    <row r="81" spans="1:19" ht="15" thickBot="1">
      <c r="A81" s="111"/>
      <c r="B81" s="111"/>
      <c r="C81" s="124"/>
      <c r="D81" s="125"/>
      <c r="E81" s="125"/>
      <c r="F81" s="124"/>
      <c r="G81" s="126"/>
      <c r="H81" s="126"/>
      <c r="I81" s="127"/>
      <c r="J81" s="126"/>
      <c r="K81" s="128"/>
      <c r="L81" s="129"/>
      <c r="M81" s="78"/>
      <c r="N81" s="74"/>
      <c r="O81" s="75"/>
      <c r="P81" s="25"/>
      <c r="Q81" s="25"/>
      <c r="R81" s="51">
        <f>SUM(R78:R80)</f>
        <v>241</v>
      </c>
      <c r="S81" s="108">
        <f>SUM(S78:S80)</f>
        <v>488</v>
      </c>
    </row>
    <row r="82" spans="1:14" ht="15" thickTop="1">
      <c r="A82" s="111"/>
      <c r="B82" s="111"/>
      <c r="C82" s="124"/>
      <c r="D82" s="125"/>
      <c r="E82" s="125"/>
      <c r="F82" s="124"/>
      <c r="G82" s="126"/>
      <c r="H82" s="126"/>
      <c r="I82" s="127"/>
      <c r="J82" s="126"/>
      <c r="K82" s="128"/>
      <c r="L82" s="129"/>
      <c r="M82" s="78"/>
      <c r="N82" s="25"/>
    </row>
    <row r="83" spans="1:14" ht="15" thickBot="1">
      <c r="A83" s="111"/>
      <c r="B83" s="111"/>
      <c r="C83" s="124"/>
      <c r="D83" s="125"/>
      <c r="E83" s="125"/>
      <c r="F83" s="124"/>
      <c r="G83" s="126"/>
      <c r="H83" s="126"/>
      <c r="I83" s="127"/>
      <c r="J83" s="126"/>
      <c r="K83" s="128"/>
      <c r="L83" s="129"/>
      <c r="M83" s="78"/>
      <c r="N83" s="25"/>
    </row>
    <row r="84" spans="1:19" ht="15" thickBot="1">
      <c r="A84" s="111"/>
      <c r="B84" s="111"/>
      <c r="C84" s="135"/>
      <c r="D84" s="126"/>
      <c r="E84" s="126"/>
      <c r="F84" s="124"/>
      <c r="G84" s="126"/>
      <c r="H84" s="126"/>
      <c r="I84" s="127"/>
      <c r="J84" s="126"/>
      <c r="K84" s="128"/>
      <c r="L84" s="129"/>
      <c r="M84" s="78"/>
      <c r="N84" s="74">
        <v>11</v>
      </c>
      <c r="O84" s="86" t="s">
        <v>4</v>
      </c>
      <c r="P84" s="139" t="s">
        <v>45</v>
      </c>
      <c r="Q84" s="25"/>
      <c r="R84" s="25"/>
      <c r="S84" s="25"/>
    </row>
    <row r="85" spans="1:19" ht="14.25">
      <c r="A85" s="111"/>
      <c r="B85" s="111"/>
      <c r="C85" s="124"/>
      <c r="D85" s="125"/>
      <c r="E85" s="125"/>
      <c r="F85" s="124"/>
      <c r="G85" s="126"/>
      <c r="H85" s="126"/>
      <c r="I85" s="127"/>
      <c r="J85" s="126"/>
      <c r="K85" s="128"/>
      <c r="L85" s="129"/>
      <c r="M85" s="78"/>
      <c r="N85" s="74"/>
      <c r="O85" s="89"/>
      <c r="P85" s="74"/>
      <c r="Q85" s="90" t="s">
        <v>1</v>
      </c>
      <c r="R85" s="90" t="s">
        <v>2</v>
      </c>
      <c r="S85" s="91" t="s">
        <v>3</v>
      </c>
    </row>
    <row r="86" spans="1:19" ht="14.25">
      <c r="A86" s="111"/>
      <c r="B86" s="111"/>
      <c r="C86" s="124"/>
      <c r="D86" s="125"/>
      <c r="E86" s="126"/>
      <c r="F86" s="124"/>
      <c r="G86" s="126"/>
      <c r="H86" s="126"/>
      <c r="I86" s="127"/>
      <c r="J86" s="126"/>
      <c r="K86" s="128"/>
      <c r="L86" s="129"/>
      <c r="M86" s="78"/>
      <c r="N86" s="74"/>
      <c r="O86" s="136">
        <v>236</v>
      </c>
      <c r="P86" s="25" t="s">
        <v>109</v>
      </c>
      <c r="Q86" s="75">
        <v>84</v>
      </c>
      <c r="R86" s="75">
        <v>84</v>
      </c>
      <c r="S86" s="98">
        <f>SUM(Q86:R86)</f>
        <v>168</v>
      </c>
    </row>
    <row r="87" spans="1:19" ht="14.25">
      <c r="A87" s="111"/>
      <c r="B87" s="111"/>
      <c r="C87" s="124"/>
      <c r="D87" s="125"/>
      <c r="E87" s="125"/>
      <c r="F87" s="124"/>
      <c r="G87" s="126"/>
      <c r="H87" s="126"/>
      <c r="I87" s="127"/>
      <c r="J87" s="126"/>
      <c r="K87" s="128"/>
      <c r="L87" s="129"/>
      <c r="M87" s="78"/>
      <c r="N87" s="74"/>
      <c r="O87" s="136">
        <v>237</v>
      </c>
      <c r="P87" s="25" t="s">
        <v>110</v>
      </c>
      <c r="Q87" s="103">
        <v>85</v>
      </c>
      <c r="R87" s="103">
        <v>85</v>
      </c>
      <c r="S87" s="98">
        <f>SUM(Q87:R87)</f>
        <v>170</v>
      </c>
    </row>
    <row r="88" spans="1:19" ht="15" thickBot="1">
      <c r="A88" s="111"/>
      <c r="B88" s="56"/>
      <c r="C88" s="124"/>
      <c r="D88" s="125"/>
      <c r="E88" s="125"/>
      <c r="F88" s="124"/>
      <c r="G88" s="126"/>
      <c r="H88" s="126"/>
      <c r="I88" s="127"/>
      <c r="J88" s="126"/>
      <c r="K88" s="128"/>
      <c r="L88" s="129"/>
      <c r="M88" s="78"/>
      <c r="N88" s="74"/>
      <c r="O88" s="137">
        <v>239</v>
      </c>
      <c r="P88" s="26" t="s">
        <v>335</v>
      </c>
      <c r="Q88" s="105">
        <v>68</v>
      </c>
      <c r="R88" s="105">
        <v>79</v>
      </c>
      <c r="S88" s="98">
        <f>SUM(Q88:R88)</f>
        <v>147</v>
      </c>
    </row>
    <row r="89" spans="1:19" ht="15" thickBot="1">
      <c r="A89" s="111"/>
      <c r="B89" s="56"/>
      <c r="C89" s="124"/>
      <c r="D89" s="125"/>
      <c r="E89" s="125"/>
      <c r="F89" s="124"/>
      <c r="G89" s="126"/>
      <c r="H89" s="126"/>
      <c r="I89" s="127"/>
      <c r="J89" s="126"/>
      <c r="K89" s="128"/>
      <c r="L89" s="129"/>
      <c r="M89" s="78"/>
      <c r="N89" s="74"/>
      <c r="O89" s="75"/>
      <c r="P89" s="107"/>
      <c r="Q89" s="103"/>
      <c r="R89" s="51">
        <f>SUM(R86:R88)</f>
        <v>248</v>
      </c>
      <c r="S89" s="108">
        <f>SUM(S86:S88)</f>
        <v>485</v>
      </c>
    </row>
    <row r="90" spans="1:14" ht="15" thickTop="1">
      <c r="A90" s="111"/>
      <c r="B90" s="56"/>
      <c r="C90" s="124"/>
      <c r="D90" s="125"/>
      <c r="E90" s="125"/>
      <c r="F90" s="124"/>
      <c r="G90" s="126"/>
      <c r="H90" s="126"/>
      <c r="I90" s="127"/>
      <c r="J90" s="126"/>
      <c r="K90" s="128"/>
      <c r="L90" s="129"/>
      <c r="M90" s="78"/>
      <c r="N90" s="74"/>
    </row>
    <row r="91" spans="1:14" ht="13.5" thickBot="1">
      <c r="A91" s="25"/>
      <c r="B91" s="25"/>
      <c r="C91" s="25"/>
      <c r="D91" s="75"/>
      <c r="E91" s="75"/>
      <c r="F91" s="25"/>
      <c r="G91" s="25"/>
      <c r="H91" s="25"/>
      <c r="I91" s="77"/>
      <c r="J91" s="25"/>
      <c r="K91" s="25"/>
      <c r="L91" s="129"/>
      <c r="M91" s="78"/>
      <c r="N91" s="74"/>
    </row>
    <row r="92" spans="1:19" ht="13.5" thickBot="1">
      <c r="A92" s="25"/>
      <c r="B92" s="25"/>
      <c r="C92" s="25"/>
      <c r="D92" s="75"/>
      <c r="E92" s="75"/>
      <c r="F92" s="25"/>
      <c r="G92" s="25"/>
      <c r="H92" s="25"/>
      <c r="I92" s="77"/>
      <c r="J92" s="25"/>
      <c r="K92" s="25"/>
      <c r="L92" s="129"/>
      <c r="M92" s="78"/>
      <c r="N92" s="74">
        <v>12</v>
      </c>
      <c r="O92" s="86" t="s">
        <v>4</v>
      </c>
      <c r="P92" s="139" t="s">
        <v>42</v>
      </c>
      <c r="Q92" s="25"/>
      <c r="R92" s="25"/>
      <c r="S92" s="25"/>
    </row>
    <row r="93" spans="1:19" ht="12.75">
      <c r="A93" s="25"/>
      <c r="B93" s="25"/>
      <c r="C93" s="25"/>
      <c r="D93" s="75"/>
      <c r="E93" s="75"/>
      <c r="F93" s="25"/>
      <c r="G93" s="25"/>
      <c r="H93" s="25"/>
      <c r="I93" s="77"/>
      <c r="J93" s="25"/>
      <c r="K93" s="25"/>
      <c r="L93" s="129"/>
      <c r="M93" s="78"/>
      <c r="N93" s="74"/>
      <c r="O93" s="89"/>
      <c r="P93" s="74"/>
      <c r="Q93" s="90" t="s">
        <v>1</v>
      </c>
      <c r="R93" s="90" t="s">
        <v>2</v>
      </c>
      <c r="S93" s="91" t="s">
        <v>3</v>
      </c>
    </row>
    <row r="94" spans="1:19" ht="12.75">
      <c r="A94" s="25"/>
      <c r="B94" s="25"/>
      <c r="C94" s="25"/>
      <c r="D94" s="75"/>
      <c r="E94" s="75"/>
      <c r="F94" s="25"/>
      <c r="G94" s="25"/>
      <c r="H94" s="25"/>
      <c r="I94" s="77"/>
      <c r="J94" s="25"/>
      <c r="K94" s="25"/>
      <c r="L94" s="129"/>
      <c r="M94" s="78"/>
      <c r="N94" s="74"/>
      <c r="O94" s="136">
        <v>231</v>
      </c>
      <c r="P94" s="25" t="s">
        <v>105</v>
      </c>
      <c r="Q94" s="75">
        <v>90</v>
      </c>
      <c r="R94" s="75">
        <v>89</v>
      </c>
      <c r="S94" s="98">
        <f>SUM(Q94:R94)</f>
        <v>179</v>
      </c>
    </row>
    <row r="95" spans="1:19" ht="12.75">
      <c r="A95" s="25"/>
      <c r="B95" s="25"/>
      <c r="C95" s="25"/>
      <c r="D95" s="75"/>
      <c r="E95" s="75"/>
      <c r="F95" s="25"/>
      <c r="G95" s="25"/>
      <c r="H95" s="25"/>
      <c r="I95" s="77"/>
      <c r="J95" s="25"/>
      <c r="K95" s="25"/>
      <c r="L95" s="129"/>
      <c r="M95" s="78"/>
      <c r="N95" s="74"/>
      <c r="O95" s="136">
        <v>232</v>
      </c>
      <c r="P95" s="25" t="s">
        <v>267</v>
      </c>
      <c r="Q95" s="103">
        <v>80</v>
      </c>
      <c r="R95" s="103">
        <v>82</v>
      </c>
      <c r="S95" s="98">
        <f>SUM(Q95:R95)</f>
        <v>162</v>
      </c>
    </row>
    <row r="96" spans="1:19" ht="13.5" thickBot="1">
      <c r="A96" s="25"/>
      <c r="B96" s="25"/>
      <c r="C96" s="25"/>
      <c r="D96" s="75"/>
      <c r="E96" s="75"/>
      <c r="F96" s="25"/>
      <c r="G96" s="25"/>
      <c r="H96" s="25"/>
      <c r="I96" s="77"/>
      <c r="J96" s="25"/>
      <c r="K96" s="25"/>
      <c r="L96" s="129"/>
      <c r="M96" s="78"/>
      <c r="N96" s="74"/>
      <c r="O96" s="137">
        <v>233</v>
      </c>
      <c r="P96" s="26" t="s">
        <v>268</v>
      </c>
      <c r="Q96" s="105">
        <v>75</v>
      </c>
      <c r="R96" s="105">
        <v>66</v>
      </c>
      <c r="S96" s="98">
        <f>SUM(Q96:R96)</f>
        <v>141</v>
      </c>
    </row>
    <row r="97" spans="1:19" ht="13.5" thickBot="1">
      <c r="A97" s="25"/>
      <c r="B97" s="25"/>
      <c r="C97" s="25"/>
      <c r="D97" s="75"/>
      <c r="E97" s="75"/>
      <c r="F97" s="25"/>
      <c r="G97" s="25"/>
      <c r="H97" s="25"/>
      <c r="I97" s="77"/>
      <c r="J97" s="25"/>
      <c r="K97" s="25"/>
      <c r="L97" s="129"/>
      <c r="M97" s="78"/>
      <c r="N97" s="74"/>
      <c r="O97" s="75"/>
      <c r="P97" s="107"/>
      <c r="Q97" s="103"/>
      <c r="R97" s="51">
        <f>SUM(R94:R96)</f>
        <v>237</v>
      </c>
      <c r="S97" s="108">
        <f>SUM(S94:S96)</f>
        <v>482</v>
      </c>
    </row>
    <row r="98" spans="1:14" ht="13.5" thickTop="1">
      <c r="A98" s="25"/>
      <c r="B98" s="25"/>
      <c r="C98" s="25"/>
      <c r="D98" s="75"/>
      <c r="E98" s="75"/>
      <c r="F98" s="25"/>
      <c r="G98" s="25"/>
      <c r="H98" s="25"/>
      <c r="I98" s="77"/>
      <c r="J98" s="25"/>
      <c r="K98" s="25"/>
      <c r="L98" s="129"/>
      <c r="M98" s="78"/>
      <c r="N98" s="74"/>
    </row>
    <row r="99" spans="1:14" ht="13.5" thickBot="1">
      <c r="A99" s="25"/>
      <c r="B99" s="25"/>
      <c r="C99" s="25"/>
      <c r="D99" s="75"/>
      <c r="E99" s="75"/>
      <c r="F99" s="25"/>
      <c r="G99" s="25"/>
      <c r="H99" s="25"/>
      <c r="I99" s="77"/>
      <c r="J99" s="25"/>
      <c r="K99" s="25"/>
      <c r="L99" s="129"/>
      <c r="M99" s="78"/>
      <c r="N99" s="74"/>
    </row>
    <row r="100" spans="1:19" ht="13.5" thickBot="1">
      <c r="A100" s="25"/>
      <c r="B100" s="25"/>
      <c r="C100" s="25"/>
      <c r="D100" s="75"/>
      <c r="E100" s="75"/>
      <c r="F100" s="25"/>
      <c r="G100" s="25"/>
      <c r="H100" s="25"/>
      <c r="I100" s="77"/>
      <c r="J100" s="25"/>
      <c r="K100" s="25"/>
      <c r="L100" s="129"/>
      <c r="M100" s="78"/>
      <c r="N100" s="74">
        <v>13</v>
      </c>
      <c r="O100" s="86" t="s">
        <v>4</v>
      </c>
      <c r="P100" s="139" t="s">
        <v>58</v>
      </c>
      <c r="Q100" s="25"/>
      <c r="R100" s="25"/>
      <c r="S100" s="25"/>
    </row>
    <row r="101" spans="1:19" ht="12.75">
      <c r="A101" s="25"/>
      <c r="B101" s="25"/>
      <c r="C101" s="25"/>
      <c r="D101" s="75"/>
      <c r="E101" s="75"/>
      <c r="F101" s="25"/>
      <c r="G101" s="25"/>
      <c r="H101" s="25"/>
      <c r="I101" s="77"/>
      <c r="J101" s="25"/>
      <c r="K101" s="25"/>
      <c r="L101" s="129"/>
      <c r="M101" s="78"/>
      <c r="N101" s="74"/>
      <c r="O101" s="89"/>
      <c r="P101" s="74"/>
      <c r="Q101" s="90" t="s">
        <v>1</v>
      </c>
      <c r="R101" s="90" t="s">
        <v>2</v>
      </c>
      <c r="S101" s="91" t="s">
        <v>3</v>
      </c>
    </row>
    <row r="102" spans="1:19" ht="12.75">
      <c r="A102" s="25"/>
      <c r="B102" s="25"/>
      <c r="C102" s="25"/>
      <c r="D102" s="75"/>
      <c r="E102" s="75"/>
      <c r="F102" s="25"/>
      <c r="G102" s="25"/>
      <c r="H102" s="25"/>
      <c r="I102" s="77"/>
      <c r="J102" s="25"/>
      <c r="K102" s="25"/>
      <c r="L102" s="129"/>
      <c r="M102" s="78"/>
      <c r="N102" s="74"/>
      <c r="O102" s="136">
        <v>128</v>
      </c>
      <c r="P102" s="25" t="s">
        <v>352</v>
      </c>
      <c r="Q102" s="75">
        <v>84</v>
      </c>
      <c r="R102" s="75">
        <v>80</v>
      </c>
      <c r="S102" s="98">
        <f>SUM(Q102:R102)</f>
        <v>164</v>
      </c>
    </row>
    <row r="103" spans="1:19" ht="12.75">
      <c r="A103" s="25"/>
      <c r="B103" s="25"/>
      <c r="C103" s="25"/>
      <c r="D103" s="75"/>
      <c r="E103" s="75"/>
      <c r="F103" s="25"/>
      <c r="G103" s="25"/>
      <c r="H103" s="25"/>
      <c r="I103" s="77"/>
      <c r="J103" s="25"/>
      <c r="K103" s="25"/>
      <c r="L103" s="129"/>
      <c r="M103" s="78"/>
      <c r="N103" s="74"/>
      <c r="O103" s="136">
        <v>126</v>
      </c>
      <c r="P103" s="25" t="s">
        <v>133</v>
      </c>
      <c r="Q103" s="103">
        <v>80</v>
      </c>
      <c r="R103" s="103">
        <v>73</v>
      </c>
      <c r="S103" s="98">
        <f>SUM(Q103:R103)</f>
        <v>153</v>
      </c>
    </row>
    <row r="104" spans="1:19" ht="13.5" thickBot="1">
      <c r="A104" s="25"/>
      <c r="B104" s="25"/>
      <c r="C104" s="25"/>
      <c r="D104" s="75"/>
      <c r="E104" s="75"/>
      <c r="F104" s="25"/>
      <c r="G104" s="25"/>
      <c r="H104" s="25"/>
      <c r="I104" s="77"/>
      <c r="J104" s="25"/>
      <c r="K104" s="25"/>
      <c r="L104" s="129"/>
      <c r="M104" s="78"/>
      <c r="N104" s="74"/>
      <c r="O104" s="137">
        <v>125</v>
      </c>
      <c r="P104" s="26" t="s">
        <v>379</v>
      </c>
      <c r="Q104" s="105">
        <v>82</v>
      </c>
      <c r="R104" s="105">
        <v>83</v>
      </c>
      <c r="S104" s="98">
        <f>SUM(Q104:R104)</f>
        <v>165</v>
      </c>
    </row>
    <row r="105" spans="1:19" ht="13.5" thickBot="1">
      <c r="A105" s="25"/>
      <c r="B105" s="25"/>
      <c r="C105" s="25"/>
      <c r="D105" s="75"/>
      <c r="E105" s="75"/>
      <c r="F105" s="25"/>
      <c r="G105" s="25"/>
      <c r="H105" s="25"/>
      <c r="I105" s="77"/>
      <c r="J105" s="25"/>
      <c r="K105" s="25"/>
      <c r="L105" s="129"/>
      <c r="M105" s="78"/>
      <c r="N105" s="74"/>
      <c r="O105" s="75"/>
      <c r="P105" s="107"/>
      <c r="Q105" s="103"/>
      <c r="R105" s="51">
        <f>SUM(R102:R104)</f>
        <v>236</v>
      </c>
      <c r="S105" s="108">
        <f>SUM(S102:S104)</f>
        <v>482</v>
      </c>
    </row>
    <row r="106" spans="1:14" ht="13.5" thickTop="1">
      <c r="A106" s="25"/>
      <c r="B106" s="25"/>
      <c r="C106" s="25"/>
      <c r="D106" s="75"/>
      <c r="E106" s="75"/>
      <c r="F106" s="25"/>
      <c r="G106" s="25"/>
      <c r="H106" s="25"/>
      <c r="I106" s="77"/>
      <c r="J106" s="25"/>
      <c r="K106" s="25"/>
      <c r="L106" s="129"/>
      <c r="M106" s="78"/>
      <c r="N106" s="74"/>
    </row>
    <row r="107" spans="1:14" ht="13.5" thickBot="1">
      <c r="A107" s="25"/>
      <c r="B107" s="25"/>
      <c r="C107" s="25"/>
      <c r="D107" s="75"/>
      <c r="E107" s="75"/>
      <c r="F107" s="25"/>
      <c r="G107" s="25"/>
      <c r="H107" s="25"/>
      <c r="I107" s="77"/>
      <c r="J107" s="25"/>
      <c r="K107" s="25"/>
      <c r="L107" s="129"/>
      <c r="M107" s="78"/>
      <c r="N107" s="74"/>
    </row>
    <row r="108" spans="1:19" ht="13.5" thickBot="1">
      <c r="A108" s="25"/>
      <c r="B108" s="25"/>
      <c r="C108" s="25"/>
      <c r="D108" s="75"/>
      <c r="E108" s="75"/>
      <c r="F108" s="25"/>
      <c r="G108" s="25"/>
      <c r="H108" s="25"/>
      <c r="I108" s="77"/>
      <c r="J108" s="25"/>
      <c r="K108" s="56"/>
      <c r="L108" s="130"/>
      <c r="M108" s="110"/>
      <c r="N108" s="74">
        <v>14</v>
      </c>
      <c r="O108" s="86" t="s">
        <v>4</v>
      </c>
      <c r="P108" s="139" t="s">
        <v>52</v>
      </c>
      <c r="Q108" s="25"/>
      <c r="R108" s="25"/>
      <c r="S108" s="25"/>
    </row>
    <row r="109" spans="1:19" ht="12.75">
      <c r="A109" s="25"/>
      <c r="B109" s="25"/>
      <c r="C109" s="25"/>
      <c r="D109" s="75"/>
      <c r="E109" s="75"/>
      <c r="F109" s="25"/>
      <c r="G109" s="25"/>
      <c r="H109" s="25"/>
      <c r="I109" s="77"/>
      <c r="J109" s="25"/>
      <c r="K109" s="56"/>
      <c r="L109" s="130"/>
      <c r="M109" s="110"/>
      <c r="N109" s="74"/>
      <c r="O109" s="89"/>
      <c r="P109" s="74"/>
      <c r="Q109" s="90" t="s">
        <v>1</v>
      </c>
      <c r="R109" s="90" t="s">
        <v>2</v>
      </c>
      <c r="S109" s="91" t="s">
        <v>3</v>
      </c>
    </row>
    <row r="110" spans="1:19" ht="12.75">
      <c r="A110" s="25"/>
      <c r="B110" s="25"/>
      <c r="C110" s="25"/>
      <c r="D110" s="75"/>
      <c r="E110" s="75"/>
      <c r="F110" s="25"/>
      <c r="G110" s="25"/>
      <c r="H110" s="25"/>
      <c r="I110" s="77"/>
      <c r="J110" s="25"/>
      <c r="K110" s="56"/>
      <c r="L110" s="130"/>
      <c r="M110" s="110"/>
      <c r="N110" s="74"/>
      <c r="O110" s="138">
        <v>201</v>
      </c>
      <c r="P110" s="25" t="s">
        <v>126</v>
      </c>
      <c r="Q110" s="75">
        <v>80</v>
      </c>
      <c r="R110" s="75">
        <v>70</v>
      </c>
      <c r="S110" s="98">
        <f>SUM(Q110:R110)</f>
        <v>150</v>
      </c>
    </row>
    <row r="111" spans="1:19" ht="12.75">
      <c r="A111" s="25"/>
      <c r="B111" s="25"/>
      <c r="C111" s="25"/>
      <c r="D111" s="75"/>
      <c r="E111" s="75"/>
      <c r="F111" s="25"/>
      <c r="G111" s="25"/>
      <c r="H111" s="25"/>
      <c r="I111" s="77"/>
      <c r="J111" s="25"/>
      <c r="K111" s="56"/>
      <c r="L111" s="130"/>
      <c r="M111" s="110"/>
      <c r="N111" s="74"/>
      <c r="O111" s="136">
        <v>202</v>
      </c>
      <c r="P111" s="25" t="s">
        <v>124</v>
      </c>
      <c r="Q111" s="103">
        <v>76</v>
      </c>
      <c r="R111" s="103">
        <v>88</v>
      </c>
      <c r="S111" s="98">
        <f>SUM(Q111:R111)</f>
        <v>164</v>
      </c>
    </row>
    <row r="112" spans="1:19" ht="13.5" thickBot="1">
      <c r="A112" s="25"/>
      <c r="B112" s="25"/>
      <c r="C112" s="25"/>
      <c r="D112" s="75"/>
      <c r="E112" s="75"/>
      <c r="F112" s="25"/>
      <c r="G112" s="25"/>
      <c r="H112" s="25"/>
      <c r="I112" s="77"/>
      <c r="J112" s="25"/>
      <c r="K112" s="56"/>
      <c r="L112" s="130"/>
      <c r="M112" s="110"/>
      <c r="N112" s="74"/>
      <c r="O112" s="137">
        <v>203</v>
      </c>
      <c r="P112" s="26" t="s">
        <v>125</v>
      </c>
      <c r="Q112" s="105">
        <v>77</v>
      </c>
      <c r="R112" s="105">
        <v>75</v>
      </c>
      <c r="S112" s="98">
        <f>SUM(Q112:R112)</f>
        <v>152</v>
      </c>
    </row>
    <row r="113" spans="1:19" ht="13.5" thickBot="1">
      <c r="A113" s="25"/>
      <c r="B113" s="25"/>
      <c r="C113" s="25"/>
      <c r="D113" s="75"/>
      <c r="E113" s="75"/>
      <c r="F113" s="25"/>
      <c r="G113" s="25"/>
      <c r="H113" s="25"/>
      <c r="I113" s="77"/>
      <c r="J113" s="25"/>
      <c r="K113" s="56"/>
      <c r="L113" s="130"/>
      <c r="M113" s="110"/>
      <c r="N113" s="74"/>
      <c r="O113" s="75"/>
      <c r="P113" s="107"/>
      <c r="Q113" s="103"/>
      <c r="R113" s="51">
        <f>SUM(R110:R112)</f>
        <v>233</v>
      </c>
      <c r="S113" s="108">
        <f>SUM(S110:S112)</f>
        <v>466</v>
      </c>
    </row>
    <row r="114" spans="1:14" ht="13.5" thickTop="1">
      <c r="A114" s="25"/>
      <c r="B114" s="25"/>
      <c r="C114" s="25"/>
      <c r="D114" s="75"/>
      <c r="E114" s="75"/>
      <c r="F114" s="25"/>
      <c r="G114" s="25"/>
      <c r="H114" s="25"/>
      <c r="I114" s="77"/>
      <c r="J114" s="25"/>
      <c r="K114" s="56"/>
      <c r="L114" s="130"/>
      <c r="M114" s="110"/>
      <c r="N114" s="74"/>
    </row>
    <row r="115" spans="1:14" ht="13.5" thickBot="1">
      <c r="A115" s="25"/>
      <c r="B115" s="25"/>
      <c r="C115" s="25"/>
      <c r="D115" s="75"/>
      <c r="E115" s="75"/>
      <c r="F115" s="25"/>
      <c r="G115" s="25"/>
      <c r="H115" s="25"/>
      <c r="I115" s="77"/>
      <c r="J115" s="25"/>
      <c r="K115" s="56"/>
      <c r="L115" s="130"/>
      <c r="M115" s="110"/>
      <c r="N115" s="74"/>
    </row>
    <row r="116" spans="1:19" ht="13.5" thickBot="1">
      <c r="A116" s="25"/>
      <c r="B116" s="25"/>
      <c r="C116" s="25"/>
      <c r="D116" s="75"/>
      <c r="E116" s="75"/>
      <c r="F116" s="25"/>
      <c r="G116" s="25"/>
      <c r="H116" s="25"/>
      <c r="I116" s="77"/>
      <c r="J116" s="25"/>
      <c r="K116" s="56"/>
      <c r="L116" s="130"/>
      <c r="M116" s="110"/>
      <c r="N116" s="74">
        <v>15</v>
      </c>
      <c r="O116" s="86" t="s">
        <v>4</v>
      </c>
      <c r="P116" s="140" t="s">
        <v>19</v>
      </c>
      <c r="Q116" s="25"/>
      <c r="R116" s="25"/>
      <c r="S116" s="25"/>
    </row>
    <row r="117" spans="1:19" ht="12.75">
      <c r="A117" s="25"/>
      <c r="B117" s="25"/>
      <c r="C117" s="25"/>
      <c r="D117" s="75"/>
      <c r="E117" s="75"/>
      <c r="F117" s="25"/>
      <c r="G117" s="25"/>
      <c r="H117" s="25"/>
      <c r="I117" s="77"/>
      <c r="J117" s="25"/>
      <c r="K117" s="56"/>
      <c r="L117" s="130"/>
      <c r="M117" s="110"/>
      <c r="N117" s="74"/>
      <c r="O117" s="89"/>
      <c r="P117" s="74"/>
      <c r="Q117" s="90"/>
      <c r="R117" s="90"/>
      <c r="S117" s="91" t="s">
        <v>3</v>
      </c>
    </row>
    <row r="118" spans="1:19" ht="12.75">
      <c r="A118" s="25"/>
      <c r="B118" s="25"/>
      <c r="C118" s="25"/>
      <c r="D118" s="75"/>
      <c r="E118" s="75"/>
      <c r="F118" s="25"/>
      <c r="G118" s="25"/>
      <c r="H118" s="25"/>
      <c r="I118" s="77"/>
      <c r="J118" s="25"/>
      <c r="K118" s="56"/>
      <c r="L118" s="130"/>
      <c r="M118" s="110"/>
      <c r="N118" s="74"/>
      <c r="O118" s="138">
        <v>217</v>
      </c>
      <c r="P118" s="25" t="s">
        <v>384</v>
      </c>
      <c r="Q118" s="75">
        <v>70</v>
      </c>
      <c r="R118" s="75">
        <v>71</v>
      </c>
      <c r="S118" s="98">
        <f>SUM(Q118:R118)</f>
        <v>141</v>
      </c>
    </row>
    <row r="119" spans="1:19" ht="12.75">
      <c r="A119" s="25"/>
      <c r="B119" s="25"/>
      <c r="C119" s="25"/>
      <c r="D119" s="75"/>
      <c r="E119" s="75"/>
      <c r="F119" s="25"/>
      <c r="G119" s="25"/>
      <c r="H119" s="25"/>
      <c r="I119" s="77"/>
      <c r="J119" s="25"/>
      <c r="K119" s="56"/>
      <c r="L119" s="130"/>
      <c r="M119" s="110"/>
      <c r="N119" s="74"/>
      <c r="O119" s="136">
        <v>218</v>
      </c>
      <c r="P119" s="25" t="s">
        <v>386</v>
      </c>
      <c r="Q119" s="103">
        <v>71</v>
      </c>
      <c r="R119" s="103">
        <v>62</v>
      </c>
      <c r="S119" s="98">
        <f>SUM(Q119:R119)</f>
        <v>133</v>
      </c>
    </row>
    <row r="120" spans="1:19" ht="13.5" thickBot="1">
      <c r="A120" s="25"/>
      <c r="B120" s="25"/>
      <c r="C120" s="25"/>
      <c r="D120" s="75"/>
      <c r="E120" s="75"/>
      <c r="F120" s="25"/>
      <c r="G120" s="25"/>
      <c r="H120" s="25"/>
      <c r="I120" s="77"/>
      <c r="J120" s="25"/>
      <c r="K120" s="56"/>
      <c r="L120" s="130"/>
      <c r="M120" s="110"/>
      <c r="N120" s="74"/>
      <c r="O120" s="137">
        <v>219</v>
      </c>
      <c r="P120" s="26" t="s">
        <v>387</v>
      </c>
      <c r="Q120" s="105">
        <v>63</v>
      </c>
      <c r="R120" s="105">
        <v>69</v>
      </c>
      <c r="S120" s="98">
        <f>SUM(Q120:R120)</f>
        <v>132</v>
      </c>
    </row>
    <row r="121" spans="1:19" ht="13.5" thickBot="1">
      <c r="A121" s="25"/>
      <c r="B121" s="25"/>
      <c r="C121" s="25"/>
      <c r="D121" s="75"/>
      <c r="E121" s="75"/>
      <c r="F121" s="25"/>
      <c r="G121" s="25"/>
      <c r="H121" s="25"/>
      <c r="I121" s="77"/>
      <c r="J121" s="25"/>
      <c r="K121" s="56"/>
      <c r="L121" s="130"/>
      <c r="M121" s="110"/>
      <c r="N121" s="74"/>
      <c r="O121" s="75"/>
      <c r="P121" s="107"/>
      <c r="Q121" s="103"/>
      <c r="R121" s="51">
        <f>SUM(R118:R120)</f>
        <v>202</v>
      </c>
      <c r="S121" s="108">
        <f>SUM(S118:S120)</f>
        <v>406</v>
      </c>
    </row>
    <row r="122" spans="1:14" ht="13.5" thickTop="1">
      <c r="A122" s="25"/>
      <c r="B122" s="25"/>
      <c r="C122" s="25"/>
      <c r="D122" s="75"/>
      <c r="E122" s="75"/>
      <c r="F122" s="25"/>
      <c r="G122" s="25"/>
      <c r="H122" s="25"/>
      <c r="I122" s="77"/>
      <c r="J122" s="25"/>
      <c r="K122" s="56"/>
      <c r="L122" s="130"/>
      <c r="M122" s="110"/>
      <c r="N122" s="111"/>
    </row>
    <row r="123" spans="1:14" ht="12.75">
      <c r="A123" s="25"/>
      <c r="B123" s="25"/>
      <c r="C123" s="25"/>
      <c r="D123" s="75"/>
      <c r="E123" s="75"/>
      <c r="F123" s="25"/>
      <c r="G123" s="25"/>
      <c r="H123" s="25"/>
      <c r="I123" s="77"/>
      <c r="J123" s="25"/>
      <c r="K123" s="56"/>
      <c r="L123" s="130"/>
      <c r="M123" s="110"/>
      <c r="N123" s="111"/>
    </row>
    <row r="124" spans="1:14" ht="12.75">
      <c r="A124" s="25"/>
      <c r="B124" s="25"/>
      <c r="C124" s="25"/>
      <c r="D124" s="75"/>
      <c r="E124" s="75"/>
      <c r="F124" s="25"/>
      <c r="G124" s="25"/>
      <c r="H124" s="25"/>
      <c r="I124" s="77"/>
      <c r="J124" s="25"/>
      <c r="K124" s="56"/>
      <c r="L124" s="130"/>
      <c r="M124" s="110"/>
      <c r="N124" s="111"/>
    </row>
    <row r="125" spans="1:14" ht="12.75">
      <c r="A125" s="25"/>
      <c r="B125" s="25"/>
      <c r="C125" s="25"/>
      <c r="D125" s="75"/>
      <c r="E125" s="75"/>
      <c r="F125" s="25"/>
      <c r="G125" s="25"/>
      <c r="H125" s="25"/>
      <c r="I125" s="77"/>
      <c r="J125" s="25"/>
      <c r="K125" s="25"/>
      <c r="L125" s="129"/>
      <c r="M125" s="78"/>
      <c r="N125" s="111"/>
    </row>
    <row r="126" spans="1:14" ht="12.75">
      <c r="A126" s="25"/>
      <c r="B126" s="25"/>
      <c r="C126" s="25"/>
      <c r="D126" s="75"/>
      <c r="E126" s="75"/>
      <c r="F126" s="25"/>
      <c r="G126" s="25"/>
      <c r="H126" s="25"/>
      <c r="I126" s="77"/>
      <c r="J126" s="25"/>
      <c r="K126" s="25"/>
      <c r="L126" s="129"/>
      <c r="M126" s="78"/>
      <c r="N126" s="111"/>
    </row>
    <row r="127" spans="1:14" ht="12.75">
      <c r="A127" s="25"/>
      <c r="B127" s="25"/>
      <c r="C127" s="25"/>
      <c r="D127" s="75"/>
      <c r="E127" s="75"/>
      <c r="F127" s="25"/>
      <c r="G127" s="25"/>
      <c r="H127" s="25"/>
      <c r="I127" s="77"/>
      <c r="J127" s="25"/>
      <c r="K127" s="25"/>
      <c r="L127" s="129"/>
      <c r="M127" s="78"/>
      <c r="N127" s="111"/>
    </row>
    <row r="128" spans="1:14" ht="12.75">
      <c r="A128" s="25"/>
      <c r="B128" s="25"/>
      <c r="C128" s="25"/>
      <c r="D128" s="75"/>
      <c r="E128" s="75"/>
      <c r="F128" s="25"/>
      <c r="G128" s="25"/>
      <c r="H128" s="25"/>
      <c r="I128" s="77"/>
      <c r="J128" s="25"/>
      <c r="K128" s="25"/>
      <c r="L128" s="129"/>
      <c r="M128" s="78"/>
      <c r="N128" s="111"/>
    </row>
    <row r="129" spans="1:14" ht="12.75">
      <c r="A129" s="25"/>
      <c r="B129" s="25"/>
      <c r="C129" s="25"/>
      <c r="D129" s="75"/>
      <c r="E129" s="75"/>
      <c r="F129" s="25"/>
      <c r="G129" s="25"/>
      <c r="H129" s="25"/>
      <c r="I129" s="77"/>
      <c r="J129" s="25"/>
      <c r="K129" s="25"/>
      <c r="L129" s="129"/>
      <c r="M129" s="78"/>
      <c r="N129" s="111"/>
    </row>
    <row r="130" spans="1:14" ht="12.75">
      <c r="A130" s="25"/>
      <c r="B130" s="25"/>
      <c r="C130" s="25"/>
      <c r="D130" s="75"/>
      <c r="E130" s="75"/>
      <c r="F130" s="25"/>
      <c r="G130" s="25"/>
      <c r="H130" s="25"/>
      <c r="I130" s="77"/>
      <c r="J130" s="25"/>
      <c r="K130" s="25"/>
      <c r="L130" s="129"/>
      <c r="M130" s="78"/>
      <c r="N130" s="111"/>
    </row>
    <row r="131" spans="1:14" ht="12.75">
      <c r="A131" s="25"/>
      <c r="B131" s="25"/>
      <c r="C131" s="25"/>
      <c r="D131" s="75"/>
      <c r="E131" s="75"/>
      <c r="F131" s="25"/>
      <c r="G131" s="25"/>
      <c r="H131" s="25"/>
      <c r="I131" s="77"/>
      <c r="J131" s="25"/>
      <c r="K131" s="25"/>
      <c r="L131" s="129"/>
      <c r="M131" s="78"/>
      <c r="N131" s="111"/>
    </row>
    <row r="132" spans="1:14" ht="12.75">
      <c r="A132" s="25"/>
      <c r="B132" s="25"/>
      <c r="C132" s="25"/>
      <c r="D132" s="75"/>
      <c r="E132" s="75"/>
      <c r="F132" s="25"/>
      <c r="G132" s="25"/>
      <c r="H132" s="25"/>
      <c r="I132" s="77"/>
      <c r="J132" s="25"/>
      <c r="K132" s="25"/>
      <c r="L132" s="129"/>
      <c r="M132" s="78"/>
      <c r="N132" s="111"/>
    </row>
    <row r="133" spans="1:14" ht="12.75">
      <c r="A133" s="25"/>
      <c r="B133" s="25"/>
      <c r="C133" s="25"/>
      <c r="D133" s="75"/>
      <c r="E133" s="75"/>
      <c r="F133" s="25"/>
      <c r="G133" s="25"/>
      <c r="H133" s="25"/>
      <c r="I133" s="77"/>
      <c r="J133" s="25"/>
      <c r="K133" s="25"/>
      <c r="L133" s="129"/>
      <c r="M133" s="78"/>
      <c r="N133" s="111"/>
    </row>
    <row r="134" spans="1:14" ht="12.75">
      <c r="A134" s="25"/>
      <c r="B134" s="25"/>
      <c r="C134" s="25"/>
      <c r="D134" s="75"/>
      <c r="E134" s="75"/>
      <c r="F134" s="25"/>
      <c r="G134" s="25"/>
      <c r="H134" s="25"/>
      <c r="I134" s="77"/>
      <c r="J134" s="25"/>
      <c r="K134" s="25"/>
      <c r="L134" s="129"/>
      <c r="M134" s="78"/>
      <c r="N134" s="111"/>
    </row>
    <row r="135" spans="1:14" ht="12.75">
      <c r="A135" s="25"/>
      <c r="B135" s="25"/>
      <c r="C135" s="25"/>
      <c r="D135" s="75"/>
      <c r="E135" s="75"/>
      <c r="F135" s="25"/>
      <c r="G135" s="25"/>
      <c r="H135" s="25"/>
      <c r="I135" s="77"/>
      <c r="J135" s="25"/>
      <c r="K135" s="25"/>
      <c r="L135" s="129"/>
      <c r="M135" s="78"/>
      <c r="N135" s="111"/>
    </row>
    <row r="136" spans="1:14" ht="12.75">
      <c r="A136" s="25"/>
      <c r="B136" s="25"/>
      <c r="C136" s="25"/>
      <c r="D136" s="75"/>
      <c r="E136" s="75"/>
      <c r="F136" s="25"/>
      <c r="G136" s="25"/>
      <c r="H136" s="25"/>
      <c r="I136" s="77"/>
      <c r="J136" s="25"/>
      <c r="K136" s="25"/>
      <c r="L136" s="129"/>
      <c r="M136" s="78"/>
      <c r="N136" s="111"/>
    </row>
    <row r="137" spans="1:14" ht="12.75">
      <c r="A137" s="25"/>
      <c r="B137" s="25"/>
      <c r="C137" s="25"/>
      <c r="D137" s="75"/>
      <c r="E137" s="75"/>
      <c r="F137" s="25"/>
      <c r="G137" s="25"/>
      <c r="H137" s="25"/>
      <c r="I137" s="77"/>
      <c r="J137" s="25"/>
      <c r="K137" s="25"/>
      <c r="L137" s="129"/>
      <c r="M137" s="78"/>
      <c r="N137" s="111"/>
    </row>
    <row r="138" spans="1:14" ht="12.75">
      <c r="A138" s="25"/>
      <c r="B138" s="25"/>
      <c r="C138" s="25"/>
      <c r="D138" s="75"/>
      <c r="E138" s="75"/>
      <c r="F138" s="25"/>
      <c r="G138" s="25"/>
      <c r="H138" s="25"/>
      <c r="I138" s="77"/>
      <c r="J138" s="25"/>
      <c r="K138" s="25"/>
      <c r="L138" s="129"/>
      <c r="M138" s="78"/>
      <c r="N138" s="111"/>
    </row>
    <row r="139" spans="1:14" ht="12.75">
      <c r="A139" s="25"/>
      <c r="B139" s="25"/>
      <c r="C139" s="25"/>
      <c r="D139" s="75"/>
      <c r="E139" s="75"/>
      <c r="F139" s="25"/>
      <c r="G139" s="25"/>
      <c r="H139" s="25"/>
      <c r="I139" s="77"/>
      <c r="J139" s="25"/>
      <c r="K139" s="25"/>
      <c r="L139" s="129"/>
      <c r="M139" s="78"/>
      <c r="N139" s="111"/>
    </row>
    <row r="140" spans="1:14" ht="12.75">
      <c r="A140" s="25"/>
      <c r="B140" s="25"/>
      <c r="C140" s="25"/>
      <c r="D140" s="75"/>
      <c r="E140" s="75"/>
      <c r="F140" s="25"/>
      <c r="G140" s="25"/>
      <c r="H140" s="25"/>
      <c r="I140" s="77"/>
      <c r="J140" s="25"/>
      <c r="K140" s="25"/>
      <c r="L140" s="129"/>
      <c r="M140" s="78"/>
      <c r="N140" s="111"/>
    </row>
    <row r="141" spans="1:14" ht="12.75">
      <c r="A141" s="25"/>
      <c r="B141" s="25"/>
      <c r="C141" s="25"/>
      <c r="D141" s="75"/>
      <c r="E141" s="75"/>
      <c r="F141" s="25"/>
      <c r="G141" s="25"/>
      <c r="H141" s="25"/>
      <c r="I141" s="77"/>
      <c r="J141" s="25"/>
      <c r="K141" s="25"/>
      <c r="L141" s="129"/>
      <c r="M141" s="78"/>
      <c r="N141" s="111"/>
    </row>
    <row r="142" spans="1:14" ht="12.75">
      <c r="A142" s="25"/>
      <c r="B142" s="25"/>
      <c r="C142" s="25"/>
      <c r="D142" s="75"/>
      <c r="E142" s="75"/>
      <c r="F142" s="25"/>
      <c r="G142" s="25"/>
      <c r="H142" s="25"/>
      <c r="I142" s="77"/>
      <c r="J142" s="25"/>
      <c r="K142" s="25"/>
      <c r="L142" s="129"/>
      <c r="M142" s="78"/>
      <c r="N142" s="111"/>
    </row>
    <row r="143" spans="1:14" ht="12.75">
      <c r="A143" s="25"/>
      <c r="B143" s="25"/>
      <c r="C143" s="25"/>
      <c r="D143" s="75"/>
      <c r="E143" s="75"/>
      <c r="F143" s="25"/>
      <c r="G143" s="25"/>
      <c r="H143" s="25"/>
      <c r="I143" s="77"/>
      <c r="J143" s="25"/>
      <c r="K143" s="25"/>
      <c r="L143" s="129"/>
      <c r="M143" s="78"/>
      <c r="N143" s="111"/>
    </row>
    <row r="144" spans="1:14" ht="12.75">
      <c r="A144" s="25"/>
      <c r="B144" s="25"/>
      <c r="C144" s="25"/>
      <c r="D144" s="75"/>
      <c r="E144" s="75"/>
      <c r="F144" s="25"/>
      <c r="G144" s="25"/>
      <c r="H144" s="25"/>
      <c r="I144" s="77"/>
      <c r="J144" s="25"/>
      <c r="K144" s="25"/>
      <c r="L144" s="129"/>
      <c r="M144" s="78"/>
      <c r="N144" s="111"/>
    </row>
    <row r="145" spans="1:14" ht="12.75">
      <c r="A145" s="25"/>
      <c r="B145" s="25"/>
      <c r="C145" s="25"/>
      <c r="D145" s="75"/>
      <c r="E145" s="75"/>
      <c r="F145" s="25"/>
      <c r="G145" s="25"/>
      <c r="H145" s="25"/>
      <c r="I145" s="77"/>
      <c r="J145" s="25"/>
      <c r="K145" s="25"/>
      <c r="L145" s="129"/>
      <c r="M145" s="78"/>
      <c r="N145" s="111"/>
    </row>
    <row r="146" spans="1:14" ht="12.75">
      <c r="A146" s="25"/>
      <c r="B146" s="25"/>
      <c r="C146" s="25"/>
      <c r="D146" s="75"/>
      <c r="E146" s="75"/>
      <c r="F146" s="25"/>
      <c r="G146" s="25"/>
      <c r="H146" s="25"/>
      <c r="I146" s="77"/>
      <c r="J146" s="25"/>
      <c r="K146" s="25"/>
      <c r="L146" s="129"/>
      <c r="M146" s="78"/>
      <c r="N146" s="111"/>
    </row>
    <row r="147" spans="1:14" ht="12.75">
      <c r="A147" s="25"/>
      <c r="B147" s="25"/>
      <c r="C147" s="25"/>
      <c r="D147" s="75"/>
      <c r="E147" s="75"/>
      <c r="F147" s="25"/>
      <c r="G147" s="25"/>
      <c r="H147" s="25"/>
      <c r="I147" s="77"/>
      <c r="J147" s="25"/>
      <c r="K147" s="25"/>
      <c r="L147" s="129"/>
      <c r="M147" s="78"/>
      <c r="N147" s="111"/>
    </row>
    <row r="148" spans="1:14" ht="12.75">
      <c r="A148" s="25"/>
      <c r="B148" s="25"/>
      <c r="C148" s="25"/>
      <c r="D148" s="75"/>
      <c r="E148" s="75"/>
      <c r="F148" s="25"/>
      <c r="G148" s="25"/>
      <c r="H148" s="25"/>
      <c r="I148" s="77"/>
      <c r="J148" s="25"/>
      <c r="K148" s="25"/>
      <c r="L148" s="129"/>
      <c r="M148" s="78"/>
      <c r="N148" s="111"/>
    </row>
    <row r="149" spans="1:14" ht="12.75">
      <c r="A149" s="25"/>
      <c r="B149" s="25"/>
      <c r="C149" s="25"/>
      <c r="D149" s="75"/>
      <c r="E149" s="75"/>
      <c r="F149" s="25"/>
      <c r="G149" s="25"/>
      <c r="H149" s="25"/>
      <c r="I149" s="77"/>
      <c r="J149" s="25"/>
      <c r="K149" s="25"/>
      <c r="L149" s="129"/>
      <c r="M149" s="78"/>
      <c r="N149" s="56"/>
    </row>
    <row r="150" spans="1:14" ht="12.75">
      <c r="A150" s="25"/>
      <c r="B150" s="25"/>
      <c r="C150" s="25"/>
      <c r="D150" s="75"/>
      <c r="E150" s="75"/>
      <c r="F150" s="25"/>
      <c r="G150" s="25"/>
      <c r="H150" s="25"/>
      <c r="I150" s="77"/>
      <c r="J150" s="25"/>
      <c r="K150" s="25"/>
      <c r="L150" s="129"/>
      <c r="M150" s="78"/>
      <c r="N150" s="56"/>
    </row>
    <row r="151" spans="1:14" ht="12.75">
      <c r="A151" s="25"/>
      <c r="B151" s="25"/>
      <c r="C151" s="25"/>
      <c r="D151" s="75"/>
      <c r="E151" s="75"/>
      <c r="F151" s="25"/>
      <c r="G151" s="25"/>
      <c r="H151" s="25"/>
      <c r="I151" s="77"/>
      <c r="J151" s="25"/>
      <c r="K151" s="25"/>
      <c r="L151" s="129"/>
      <c r="M151" s="78"/>
      <c r="N151" s="56"/>
    </row>
    <row r="152" spans="1:14" ht="12.75">
      <c r="A152" s="25"/>
      <c r="B152" s="25"/>
      <c r="C152" s="25"/>
      <c r="D152" s="75"/>
      <c r="E152" s="75"/>
      <c r="F152" s="25"/>
      <c r="G152" s="25"/>
      <c r="H152" s="25"/>
      <c r="I152" s="77"/>
      <c r="J152" s="25"/>
      <c r="K152" s="25"/>
      <c r="L152" s="129"/>
      <c r="M152" s="78"/>
      <c r="N152" s="56"/>
    </row>
    <row r="153" spans="1:14" ht="12.75">
      <c r="A153" s="25"/>
      <c r="B153" s="25"/>
      <c r="C153" s="25"/>
      <c r="D153" s="75"/>
      <c r="E153" s="75"/>
      <c r="F153" s="25"/>
      <c r="G153" s="25"/>
      <c r="H153" s="25"/>
      <c r="I153" s="77"/>
      <c r="J153" s="25"/>
      <c r="K153" s="25"/>
      <c r="L153" s="129"/>
      <c r="M153" s="78"/>
      <c r="N153" s="56"/>
    </row>
    <row r="154" ht="12.75">
      <c r="N154" s="18"/>
    </row>
    <row r="155" ht="12.75">
      <c r="N155" s="18"/>
    </row>
    <row r="156" ht="12.75">
      <c r="N156" s="18"/>
    </row>
  </sheetData>
  <sheetProtection/>
  <mergeCells count="1">
    <mergeCell ref="C1:K1"/>
  </mergeCells>
  <printOptions/>
  <pageMargins left="0.21" right="0.75" top="0.31" bottom="0.24" header="0" footer="0"/>
  <pageSetup fitToHeight="1" fitToWidth="1" horizontalDpi="300" verticalDpi="300" orientation="portrait" paperSize="9" scale="54" r:id="rId1"/>
  <headerFooter alignWithMargins="0">
    <oddFooter>&amp;R&amp;D, &amp;T</oddFooter>
  </headerFooter>
  <rowBreaks count="1" manualBreakCount="1">
    <brk id="5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9"/>
  <sheetViews>
    <sheetView zoomScale="85" zoomScaleNormal="85" zoomScalePageLayoutView="0" workbookViewId="0" topLeftCell="A26">
      <selection activeCell="A26" sqref="A26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4.875" style="0" bestFit="1" customWidth="1"/>
    <col min="4" max="4" width="11.75390625" style="6" customWidth="1"/>
    <col min="5" max="5" width="7.625" style="6" customWidth="1"/>
    <col min="6" max="6" width="21.37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3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84" t="s">
        <v>23</v>
      </c>
      <c r="D1" s="284"/>
      <c r="E1" s="284"/>
      <c r="F1" s="285"/>
      <c r="G1" s="285"/>
      <c r="H1" s="285"/>
      <c r="I1" s="285"/>
      <c r="J1" s="285"/>
      <c r="K1" s="285"/>
      <c r="L1" s="62"/>
      <c r="M1" s="60"/>
      <c r="N1" s="122"/>
      <c r="O1" s="123"/>
      <c r="P1" s="61" t="s">
        <v>24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2" t="s">
        <v>95</v>
      </c>
      <c r="D4" s="46" t="s">
        <v>96</v>
      </c>
      <c r="E4" s="46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22</v>
      </c>
      <c r="V4"/>
    </row>
    <row r="5" spans="1:22" ht="14.25">
      <c r="A5" s="5">
        <v>1</v>
      </c>
      <c r="B5" s="5"/>
      <c r="C5" s="228" t="s">
        <v>203</v>
      </c>
      <c r="D5" s="27">
        <v>1993</v>
      </c>
      <c r="E5" s="27">
        <v>424</v>
      </c>
      <c r="F5" s="58" t="s">
        <v>61</v>
      </c>
      <c r="G5" s="30">
        <v>91</v>
      </c>
      <c r="H5" s="31">
        <v>89</v>
      </c>
      <c r="I5" s="31">
        <v>92</v>
      </c>
      <c r="J5" s="47">
        <v>92</v>
      </c>
      <c r="K5" s="50">
        <f aca="true" t="shared" si="0" ref="K5:K23">SUM(G5:J5)</f>
        <v>364</v>
      </c>
      <c r="L5" s="147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196</v>
      </c>
      <c r="D6" s="33">
        <v>1993</v>
      </c>
      <c r="E6" s="33">
        <v>439</v>
      </c>
      <c r="F6" s="34" t="s">
        <v>43</v>
      </c>
      <c r="G6" s="37">
        <v>87</v>
      </c>
      <c r="H6" s="38">
        <v>90</v>
      </c>
      <c r="I6" s="38">
        <v>90</v>
      </c>
      <c r="J6" s="49">
        <v>85</v>
      </c>
      <c r="K6" s="50">
        <f t="shared" si="0"/>
        <v>352</v>
      </c>
      <c r="L6" s="147"/>
      <c r="M6" s="20"/>
      <c r="N6" s="5"/>
      <c r="O6" s="146">
        <v>430</v>
      </c>
      <c r="P6" s="25" t="s">
        <v>197</v>
      </c>
      <c r="Q6" s="21">
        <v>87</v>
      </c>
      <c r="R6" s="21">
        <v>89</v>
      </c>
      <c r="S6" s="21">
        <v>81</v>
      </c>
      <c r="T6" s="21">
        <v>86</v>
      </c>
      <c r="U6" s="14">
        <f>SUM(Q6:T6)</f>
        <v>343</v>
      </c>
      <c r="V6"/>
    </row>
    <row r="7" spans="1:22" ht="14.25">
      <c r="A7" s="5">
        <v>3</v>
      </c>
      <c r="B7" s="5"/>
      <c r="C7" s="32" t="s">
        <v>344</v>
      </c>
      <c r="D7" s="33">
        <v>1993</v>
      </c>
      <c r="E7" s="33">
        <v>435</v>
      </c>
      <c r="F7" s="34" t="s">
        <v>72</v>
      </c>
      <c r="G7" s="37">
        <v>84</v>
      </c>
      <c r="H7" s="38">
        <v>89</v>
      </c>
      <c r="I7" s="38">
        <v>89</v>
      </c>
      <c r="J7" s="49">
        <v>87</v>
      </c>
      <c r="K7" s="50">
        <f t="shared" si="0"/>
        <v>349</v>
      </c>
      <c r="L7" s="147"/>
      <c r="M7" s="20"/>
      <c r="N7" s="5"/>
      <c r="O7" s="143">
        <v>421</v>
      </c>
      <c r="P7" s="25" t="s">
        <v>198</v>
      </c>
      <c r="Q7" s="13">
        <v>90</v>
      </c>
      <c r="R7" s="13">
        <v>85</v>
      </c>
      <c r="S7" s="13">
        <v>90</v>
      </c>
      <c r="T7" s="13">
        <v>83</v>
      </c>
      <c r="U7" s="14">
        <f>SUM(Q7:T7)</f>
        <v>348</v>
      </c>
      <c r="V7"/>
    </row>
    <row r="8" spans="1:22" ht="15" thickBot="1">
      <c r="A8" s="5">
        <v>4</v>
      </c>
      <c r="B8" s="5"/>
      <c r="C8" s="32" t="s">
        <v>200</v>
      </c>
      <c r="D8" s="33">
        <v>1995</v>
      </c>
      <c r="E8" s="33">
        <v>432</v>
      </c>
      <c r="F8" s="34" t="s">
        <v>68</v>
      </c>
      <c r="G8" s="35">
        <v>89</v>
      </c>
      <c r="H8" s="36">
        <v>82</v>
      </c>
      <c r="I8" s="36">
        <v>88</v>
      </c>
      <c r="J8" s="48">
        <v>89</v>
      </c>
      <c r="K8" s="50">
        <f t="shared" si="0"/>
        <v>348</v>
      </c>
      <c r="L8" s="147"/>
      <c r="M8" s="20"/>
      <c r="N8" s="5"/>
      <c r="O8" s="145">
        <v>436</v>
      </c>
      <c r="P8" s="26" t="s">
        <v>199</v>
      </c>
      <c r="Q8" s="16">
        <v>86</v>
      </c>
      <c r="R8" s="16">
        <v>87</v>
      </c>
      <c r="S8" s="16">
        <v>89</v>
      </c>
      <c r="T8" s="16">
        <v>84</v>
      </c>
      <c r="U8" s="14">
        <f>SUM(Q8:T8)</f>
        <v>346</v>
      </c>
      <c r="V8"/>
    </row>
    <row r="9" spans="1:22" ht="15" thickBot="1">
      <c r="A9" s="5">
        <v>5</v>
      </c>
      <c r="B9" s="5"/>
      <c r="C9" s="32" t="s">
        <v>346</v>
      </c>
      <c r="D9" s="33">
        <v>1993</v>
      </c>
      <c r="E9" s="33">
        <v>428</v>
      </c>
      <c r="F9" s="34" t="s">
        <v>345</v>
      </c>
      <c r="G9" s="37">
        <v>87</v>
      </c>
      <c r="H9" s="38">
        <v>86</v>
      </c>
      <c r="I9" s="38">
        <v>89</v>
      </c>
      <c r="J9" s="49">
        <v>86</v>
      </c>
      <c r="K9" s="50">
        <f t="shared" si="0"/>
        <v>348</v>
      </c>
      <c r="L9" s="147"/>
      <c r="M9" s="20"/>
      <c r="N9" s="5"/>
      <c r="O9" s="21"/>
      <c r="P9" s="12"/>
      <c r="Q9" s="13"/>
      <c r="R9" s="13"/>
      <c r="S9" s="13"/>
      <c r="T9" s="51">
        <f>SUM(T6:T8)</f>
        <v>253</v>
      </c>
      <c r="U9" s="17">
        <f>SUM(U6:U8)</f>
        <v>1037</v>
      </c>
      <c r="V9"/>
    </row>
    <row r="10" spans="1:22" ht="15" thickTop="1">
      <c r="A10" s="5">
        <v>6</v>
      </c>
      <c r="B10" s="5"/>
      <c r="C10" s="32" t="s">
        <v>198</v>
      </c>
      <c r="D10" s="33">
        <v>1994</v>
      </c>
      <c r="E10" s="33">
        <v>421</v>
      </c>
      <c r="F10" s="34" t="s">
        <v>76</v>
      </c>
      <c r="G10" s="37">
        <v>90</v>
      </c>
      <c r="H10" s="38">
        <v>85</v>
      </c>
      <c r="I10" s="38">
        <v>90</v>
      </c>
      <c r="J10" s="49">
        <v>83</v>
      </c>
      <c r="K10" s="50">
        <f t="shared" si="0"/>
        <v>348</v>
      </c>
      <c r="L10" s="147"/>
      <c r="M10" s="20"/>
      <c r="N10" s="5"/>
      <c r="V10"/>
    </row>
    <row r="11" spans="1:22" ht="15" thickBot="1">
      <c r="A11" s="5">
        <v>7</v>
      </c>
      <c r="B11" s="5"/>
      <c r="C11" s="32" t="s">
        <v>199</v>
      </c>
      <c r="D11" s="33">
        <v>1994</v>
      </c>
      <c r="E11" s="33">
        <v>436</v>
      </c>
      <c r="F11" s="34" t="s">
        <v>76</v>
      </c>
      <c r="G11" s="35">
        <v>86</v>
      </c>
      <c r="H11" s="36">
        <v>87</v>
      </c>
      <c r="I11" s="36">
        <v>89</v>
      </c>
      <c r="J11" s="48">
        <v>84</v>
      </c>
      <c r="K11" s="50">
        <f t="shared" si="0"/>
        <v>346</v>
      </c>
      <c r="L11" s="147"/>
      <c r="M11" s="20"/>
      <c r="N11" s="5"/>
      <c r="V11"/>
    </row>
    <row r="12" spans="1:22" ht="15" thickBot="1">
      <c r="A12" s="5">
        <v>8</v>
      </c>
      <c r="B12" s="5"/>
      <c r="C12" s="32" t="s">
        <v>265</v>
      </c>
      <c r="D12" s="157">
        <v>1992</v>
      </c>
      <c r="E12" s="33">
        <v>418</v>
      </c>
      <c r="F12" s="34" t="s">
        <v>39</v>
      </c>
      <c r="G12" s="37">
        <v>90</v>
      </c>
      <c r="H12" s="38">
        <v>86</v>
      </c>
      <c r="I12" s="38">
        <v>82</v>
      </c>
      <c r="J12" s="49">
        <v>87</v>
      </c>
      <c r="K12" s="50">
        <f t="shared" si="0"/>
        <v>345</v>
      </c>
      <c r="L12" s="147"/>
      <c r="M12" s="20"/>
      <c r="N12" s="5">
        <v>2</v>
      </c>
      <c r="O12" s="7" t="s">
        <v>4</v>
      </c>
      <c r="P12" s="8" t="s">
        <v>8</v>
      </c>
      <c r="V12"/>
    </row>
    <row r="13" spans="1:22" ht="14.25">
      <c r="A13" s="5">
        <v>9</v>
      </c>
      <c r="B13" s="5"/>
      <c r="C13" s="32" t="s">
        <v>197</v>
      </c>
      <c r="D13" s="33">
        <v>1994</v>
      </c>
      <c r="E13" s="33">
        <v>430</v>
      </c>
      <c r="F13" s="34" t="s">
        <v>76</v>
      </c>
      <c r="G13" s="37">
        <v>87</v>
      </c>
      <c r="H13" s="38">
        <v>89</v>
      </c>
      <c r="I13" s="38">
        <v>81</v>
      </c>
      <c r="J13" s="49">
        <v>86</v>
      </c>
      <c r="K13" s="50">
        <f t="shared" si="0"/>
        <v>343</v>
      </c>
      <c r="L13" s="147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9" t="s">
        <v>192</v>
      </c>
      <c r="D14" s="40">
        <v>1995</v>
      </c>
      <c r="E14" s="40">
        <v>417</v>
      </c>
      <c r="F14" s="34" t="s">
        <v>75</v>
      </c>
      <c r="G14" s="37">
        <v>87</v>
      </c>
      <c r="H14" s="38">
        <v>88</v>
      </c>
      <c r="I14" s="38">
        <v>78</v>
      </c>
      <c r="J14" s="49">
        <v>82</v>
      </c>
      <c r="K14" s="50">
        <f t="shared" si="0"/>
        <v>335</v>
      </c>
      <c r="L14" s="147"/>
      <c r="M14" s="20"/>
      <c r="N14" s="5"/>
      <c r="O14" s="143">
        <v>419</v>
      </c>
      <c r="P14" s="25" t="s">
        <v>194</v>
      </c>
      <c r="Q14" s="21">
        <v>82</v>
      </c>
      <c r="R14" s="21">
        <v>77</v>
      </c>
      <c r="S14" s="21">
        <v>82</v>
      </c>
      <c r="T14" s="21">
        <v>81</v>
      </c>
      <c r="U14" s="14">
        <f>SUM(Q14:T14)</f>
        <v>322</v>
      </c>
      <c r="V14"/>
    </row>
    <row r="15" spans="1:22" ht="14.25">
      <c r="A15" s="5">
        <v>11</v>
      </c>
      <c r="B15" s="5"/>
      <c r="C15" s="32" t="s">
        <v>195</v>
      </c>
      <c r="D15" s="33">
        <v>1993</v>
      </c>
      <c r="E15" s="40">
        <v>425</v>
      </c>
      <c r="F15" s="34" t="s">
        <v>43</v>
      </c>
      <c r="G15" s="37">
        <v>81</v>
      </c>
      <c r="H15" s="38">
        <v>82</v>
      </c>
      <c r="I15" s="38">
        <v>81</v>
      </c>
      <c r="J15" s="49">
        <v>86</v>
      </c>
      <c r="K15" s="50">
        <f t="shared" si="0"/>
        <v>330</v>
      </c>
      <c r="L15" s="147"/>
      <c r="M15" s="20"/>
      <c r="N15" s="5"/>
      <c r="O15" s="143">
        <v>425</v>
      </c>
      <c r="P15" s="25" t="s">
        <v>195</v>
      </c>
      <c r="Q15" s="13">
        <v>81</v>
      </c>
      <c r="R15" s="13">
        <v>82</v>
      </c>
      <c r="S15" s="13">
        <v>81</v>
      </c>
      <c r="T15" s="13">
        <v>86</v>
      </c>
      <c r="U15" s="14">
        <f>SUM(Q15:T15)</f>
        <v>330</v>
      </c>
      <c r="V15"/>
    </row>
    <row r="16" spans="1:22" ht="15" thickBot="1">
      <c r="A16" s="5">
        <v>12</v>
      </c>
      <c r="B16" s="5"/>
      <c r="C16" s="32" t="s">
        <v>428</v>
      </c>
      <c r="D16" s="33">
        <v>1992</v>
      </c>
      <c r="E16" s="33">
        <v>426</v>
      </c>
      <c r="F16" s="34" t="s">
        <v>75</v>
      </c>
      <c r="G16" s="35">
        <v>82</v>
      </c>
      <c r="H16" s="36">
        <v>81</v>
      </c>
      <c r="I16" s="36">
        <v>82</v>
      </c>
      <c r="J16" s="48">
        <v>85</v>
      </c>
      <c r="K16" s="50">
        <f t="shared" si="0"/>
        <v>330</v>
      </c>
      <c r="L16" s="147"/>
      <c r="M16" s="20"/>
      <c r="N16" s="5"/>
      <c r="O16" s="145">
        <v>439</v>
      </c>
      <c r="P16" s="26" t="s">
        <v>196</v>
      </c>
      <c r="Q16" s="16">
        <v>87</v>
      </c>
      <c r="R16" s="16">
        <v>90</v>
      </c>
      <c r="S16" s="16">
        <v>90</v>
      </c>
      <c r="T16" s="16">
        <v>85</v>
      </c>
      <c r="U16" s="14">
        <f>SUM(Q16:T16)</f>
        <v>352</v>
      </c>
      <c r="V16"/>
    </row>
    <row r="17" spans="1:22" ht="15" thickBot="1">
      <c r="A17" s="5">
        <v>13</v>
      </c>
      <c r="B17" s="5"/>
      <c r="C17" s="32" t="s">
        <v>194</v>
      </c>
      <c r="D17" s="33">
        <v>1995</v>
      </c>
      <c r="E17" s="40">
        <v>419</v>
      </c>
      <c r="F17" s="34" t="s">
        <v>43</v>
      </c>
      <c r="G17" s="37">
        <v>82</v>
      </c>
      <c r="H17" s="38">
        <v>77</v>
      </c>
      <c r="I17" s="38">
        <v>82</v>
      </c>
      <c r="J17" s="49">
        <v>81</v>
      </c>
      <c r="K17" s="50">
        <f t="shared" si="0"/>
        <v>322</v>
      </c>
      <c r="L17" s="147"/>
      <c r="M17" s="20"/>
      <c r="N17" s="5"/>
      <c r="O17" s="21"/>
      <c r="P17" s="12"/>
      <c r="Q17" s="13"/>
      <c r="R17" s="13"/>
      <c r="S17" s="13"/>
      <c r="T17" s="51">
        <f>SUM(T14:T16)</f>
        <v>252</v>
      </c>
      <c r="U17" s="17">
        <f>SUM(U14:U16)</f>
        <v>1004</v>
      </c>
      <c r="V17"/>
    </row>
    <row r="18" spans="1:22" ht="15" thickTop="1">
      <c r="A18" s="5">
        <v>14</v>
      </c>
      <c r="B18" s="5"/>
      <c r="C18" s="32" t="s">
        <v>341</v>
      </c>
      <c r="D18" s="33">
        <v>1995</v>
      </c>
      <c r="E18" s="33">
        <v>434</v>
      </c>
      <c r="F18" s="34" t="s">
        <v>46</v>
      </c>
      <c r="G18" s="35">
        <v>78</v>
      </c>
      <c r="H18" s="36">
        <v>82</v>
      </c>
      <c r="I18" s="36">
        <v>79</v>
      </c>
      <c r="J18" s="48">
        <v>79</v>
      </c>
      <c r="K18" s="50">
        <f t="shared" si="0"/>
        <v>318</v>
      </c>
      <c r="L18" s="147"/>
      <c r="M18" s="20"/>
      <c r="V18"/>
    </row>
    <row r="19" spans="1:22" ht="15" thickBot="1">
      <c r="A19" s="5">
        <v>15</v>
      </c>
      <c r="B19" s="5"/>
      <c r="C19" s="32" t="s">
        <v>201</v>
      </c>
      <c r="D19" s="33">
        <v>1992</v>
      </c>
      <c r="E19" s="33">
        <v>420</v>
      </c>
      <c r="F19" s="34" t="s">
        <v>52</v>
      </c>
      <c r="G19" s="37">
        <v>75</v>
      </c>
      <c r="H19" s="38">
        <v>77</v>
      </c>
      <c r="I19" s="38">
        <v>79</v>
      </c>
      <c r="J19" s="49">
        <v>76</v>
      </c>
      <c r="K19" s="50">
        <f t="shared" si="0"/>
        <v>307</v>
      </c>
      <c r="L19" s="147"/>
      <c r="M19" s="20"/>
      <c r="V19"/>
    </row>
    <row r="20" spans="1:22" ht="15" thickBot="1">
      <c r="A20" s="5">
        <v>16</v>
      </c>
      <c r="B20" s="5"/>
      <c r="C20" s="32" t="s">
        <v>367</v>
      </c>
      <c r="D20" s="33">
        <v>1992</v>
      </c>
      <c r="E20" s="40">
        <v>438</v>
      </c>
      <c r="F20" s="34" t="s">
        <v>39</v>
      </c>
      <c r="G20" s="35">
        <v>77</v>
      </c>
      <c r="H20" s="36">
        <v>85</v>
      </c>
      <c r="I20" s="36">
        <v>69</v>
      </c>
      <c r="J20" s="48">
        <v>75</v>
      </c>
      <c r="K20" s="50">
        <f t="shared" si="0"/>
        <v>306</v>
      </c>
      <c r="L20" s="64"/>
      <c r="M20" s="20"/>
      <c r="N20" s="5">
        <v>3</v>
      </c>
      <c r="O20" s="7" t="s">
        <v>4</v>
      </c>
      <c r="P20" s="8" t="s">
        <v>9</v>
      </c>
      <c r="V20"/>
    </row>
    <row r="21" spans="1:22" ht="14.25">
      <c r="A21" s="5">
        <v>17</v>
      </c>
      <c r="B21" s="5"/>
      <c r="C21" s="32" t="s">
        <v>193</v>
      </c>
      <c r="D21" s="33">
        <v>1992</v>
      </c>
      <c r="E21" s="40">
        <v>437</v>
      </c>
      <c r="F21" s="34" t="s">
        <v>75</v>
      </c>
      <c r="G21" s="37">
        <v>77</v>
      </c>
      <c r="H21" s="38">
        <v>72</v>
      </c>
      <c r="I21" s="38">
        <v>84</v>
      </c>
      <c r="J21" s="49">
        <v>73</v>
      </c>
      <c r="K21" s="50">
        <f t="shared" si="0"/>
        <v>306</v>
      </c>
      <c r="L21" s="64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32" t="s">
        <v>396</v>
      </c>
      <c r="D22" s="33">
        <v>1992</v>
      </c>
      <c r="E22" s="33">
        <v>440</v>
      </c>
      <c r="F22" s="34" t="s">
        <v>345</v>
      </c>
      <c r="G22" s="37">
        <v>75</v>
      </c>
      <c r="H22" s="38">
        <v>81</v>
      </c>
      <c r="I22" s="38">
        <v>79</v>
      </c>
      <c r="J22" s="49">
        <v>70</v>
      </c>
      <c r="K22" s="50">
        <f t="shared" si="0"/>
        <v>305</v>
      </c>
      <c r="L22" s="64"/>
      <c r="M22" s="20"/>
      <c r="N22" s="5"/>
      <c r="O22" s="143">
        <v>437</v>
      </c>
      <c r="P22" s="25" t="s">
        <v>193</v>
      </c>
      <c r="Q22" s="21">
        <v>77</v>
      </c>
      <c r="R22" s="21">
        <v>72</v>
      </c>
      <c r="S22" s="21">
        <v>84</v>
      </c>
      <c r="T22" s="21">
        <v>73</v>
      </c>
      <c r="U22" s="14">
        <f>SUM(Q22:T22)</f>
        <v>306</v>
      </c>
      <c r="V22"/>
    </row>
    <row r="23" spans="1:22" ht="15" thickBot="1">
      <c r="A23" s="5">
        <v>19</v>
      </c>
      <c r="B23" s="5"/>
      <c r="C23" s="167" t="s">
        <v>368</v>
      </c>
      <c r="D23" s="168">
        <v>1993</v>
      </c>
      <c r="E23" s="229">
        <v>427</v>
      </c>
      <c r="F23" s="169" t="s">
        <v>39</v>
      </c>
      <c r="G23" s="170">
        <v>80</v>
      </c>
      <c r="H23" s="171">
        <v>76</v>
      </c>
      <c r="I23" s="171">
        <v>78</v>
      </c>
      <c r="J23" s="175">
        <v>66</v>
      </c>
      <c r="K23" s="174">
        <f t="shared" si="0"/>
        <v>300</v>
      </c>
      <c r="L23" s="64"/>
      <c r="M23" s="20"/>
      <c r="N23" s="5"/>
      <c r="O23" s="143">
        <v>426</v>
      </c>
      <c r="P23" s="25" t="s">
        <v>428</v>
      </c>
      <c r="Q23" s="13">
        <v>82</v>
      </c>
      <c r="R23" s="13">
        <v>81</v>
      </c>
      <c r="S23" s="13">
        <v>82</v>
      </c>
      <c r="T23" s="13">
        <v>85</v>
      </c>
      <c r="U23" s="14">
        <f>SUM(Q23:T23)</f>
        <v>330</v>
      </c>
      <c r="V23"/>
    </row>
    <row r="24" spans="1:22" ht="15" thickBot="1">
      <c r="A24" s="19"/>
      <c r="B24" s="19"/>
      <c r="C24" s="52"/>
      <c r="D24" s="53"/>
      <c r="E24" s="53"/>
      <c r="F24" s="52"/>
      <c r="G24" s="54"/>
      <c r="H24" s="54"/>
      <c r="I24" s="54"/>
      <c r="J24" s="54"/>
      <c r="K24" s="55"/>
      <c r="L24" s="64"/>
      <c r="N24" s="5"/>
      <c r="O24" s="144">
        <v>417</v>
      </c>
      <c r="P24" s="26" t="s">
        <v>192</v>
      </c>
      <c r="Q24" s="16">
        <v>87</v>
      </c>
      <c r="R24" s="16">
        <v>88</v>
      </c>
      <c r="S24" s="16">
        <v>78</v>
      </c>
      <c r="T24" s="16">
        <v>82</v>
      </c>
      <c r="U24" s="14">
        <f>SUM(Q24:T24)</f>
        <v>335</v>
      </c>
      <c r="V24"/>
    </row>
    <row r="25" spans="1:22" ht="15" thickBot="1">
      <c r="A25" s="19"/>
      <c r="B25" s="19"/>
      <c r="C25" s="66"/>
      <c r="D25" s="54"/>
      <c r="E25" s="54"/>
      <c r="F25" s="52"/>
      <c r="G25" s="53"/>
      <c r="H25" s="53"/>
      <c r="I25" s="53"/>
      <c r="J25" s="53"/>
      <c r="K25" s="55"/>
      <c r="L25" s="64"/>
      <c r="M25" s="24"/>
      <c r="N25" s="5"/>
      <c r="O25" s="21"/>
      <c r="P25" s="12"/>
      <c r="Q25" s="13"/>
      <c r="R25" s="13"/>
      <c r="S25" s="13"/>
      <c r="T25" s="51">
        <f>SUM(T22:T24)</f>
        <v>240</v>
      </c>
      <c r="U25" s="17">
        <f>SUM(U22:U24)</f>
        <v>971</v>
      </c>
      <c r="V25"/>
    </row>
    <row r="26" spans="1:22" ht="13.5" thickTop="1">
      <c r="A26" s="19"/>
      <c r="B26" s="19"/>
      <c r="C26" s="52"/>
      <c r="D26" s="148"/>
      <c r="E26" s="53"/>
      <c r="F26" s="52"/>
      <c r="G26" s="53"/>
      <c r="H26" s="53"/>
      <c r="I26" s="53"/>
      <c r="J26" s="53"/>
      <c r="K26" s="13"/>
      <c r="L26" s="64"/>
      <c r="M26" s="24"/>
      <c r="N26" s="5"/>
      <c r="V26"/>
    </row>
    <row r="27" spans="1:22" ht="13.5" thickBot="1">
      <c r="A27" s="19"/>
      <c r="B27" s="19"/>
      <c r="C27" s="52"/>
      <c r="D27" s="52"/>
      <c r="E27" s="53"/>
      <c r="F27" s="52"/>
      <c r="G27" s="53"/>
      <c r="H27" s="53"/>
      <c r="I27" s="53"/>
      <c r="J27" s="53"/>
      <c r="K27" s="13"/>
      <c r="L27" s="64"/>
      <c r="M27" s="24"/>
      <c r="N27" s="19"/>
      <c r="V27"/>
    </row>
    <row r="28" spans="3:22" ht="25.5" thickBot="1">
      <c r="C28" s="286" t="s">
        <v>25</v>
      </c>
      <c r="D28" s="286"/>
      <c r="E28" s="286"/>
      <c r="F28" s="287"/>
      <c r="G28" s="287"/>
      <c r="H28" s="287"/>
      <c r="I28" s="287"/>
      <c r="J28" s="287"/>
      <c r="K28" s="287"/>
      <c r="L28" s="64"/>
      <c r="M28" s="24"/>
      <c r="N28" s="5">
        <v>4</v>
      </c>
      <c r="O28" s="7" t="s">
        <v>4</v>
      </c>
      <c r="P28" s="8" t="s">
        <v>370</v>
      </c>
      <c r="V28"/>
    </row>
    <row r="29" spans="6:22" ht="24.75">
      <c r="F29" s="1"/>
      <c r="L29" s="64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6:22" ht="13.5" customHeight="1">
      <c r="F30" s="6"/>
      <c r="L30" s="64"/>
      <c r="N30" s="5"/>
      <c r="O30" s="143">
        <v>427</v>
      </c>
      <c r="P30" s="25" t="s">
        <v>368</v>
      </c>
      <c r="Q30" s="21">
        <v>80</v>
      </c>
      <c r="R30" s="21">
        <v>76</v>
      </c>
      <c r="S30" s="21">
        <v>78</v>
      </c>
      <c r="T30" s="21">
        <v>66</v>
      </c>
      <c r="U30" s="14">
        <f>SUM(Q30:T30)</f>
        <v>300</v>
      </c>
      <c r="V30"/>
    </row>
    <row r="31" spans="12:22" ht="13.5" customHeight="1">
      <c r="L31" s="64"/>
      <c r="N31" s="5"/>
      <c r="O31" s="143">
        <v>418</v>
      </c>
      <c r="P31" s="25" t="s">
        <v>265</v>
      </c>
      <c r="Q31" s="13">
        <v>90</v>
      </c>
      <c r="R31" s="13">
        <v>86</v>
      </c>
      <c r="S31" s="13">
        <v>82</v>
      </c>
      <c r="T31" s="13">
        <v>87</v>
      </c>
      <c r="U31" s="14">
        <f>SUM(Q31:T31)</f>
        <v>345</v>
      </c>
      <c r="V31"/>
    </row>
    <row r="32" spans="12:22" ht="13.5" customHeight="1" thickBot="1">
      <c r="L32" s="64"/>
      <c r="N32" s="5"/>
      <c r="O32" s="144">
        <v>438</v>
      </c>
      <c r="P32" s="26" t="s">
        <v>367</v>
      </c>
      <c r="Q32" s="16">
        <v>77</v>
      </c>
      <c r="R32" s="16">
        <v>85</v>
      </c>
      <c r="S32" s="16">
        <v>69</v>
      </c>
      <c r="T32" s="16">
        <v>75</v>
      </c>
      <c r="U32" s="14">
        <f>SUM(Q32:T32)</f>
        <v>306</v>
      </c>
      <c r="V32"/>
    </row>
    <row r="33" spans="12:22" ht="13.5" customHeight="1" thickBot="1">
      <c r="L33" s="64"/>
      <c r="N33" s="5"/>
      <c r="O33" s="21"/>
      <c r="P33" s="12"/>
      <c r="Q33" s="13"/>
      <c r="R33" s="13"/>
      <c r="S33" s="13"/>
      <c r="T33" s="51">
        <f>SUM(T30:T32)</f>
        <v>228</v>
      </c>
      <c r="U33" s="17">
        <f>SUM(U30:U32)</f>
        <v>951</v>
      </c>
      <c r="V33"/>
    </row>
    <row r="34" spans="12:22" ht="13.5" customHeight="1" thickBot="1" thickTop="1">
      <c r="L34" s="64"/>
      <c r="N34" s="19"/>
      <c r="V34"/>
    </row>
    <row r="35" spans="3:22" ht="15" thickBot="1">
      <c r="C35" s="152" t="s">
        <v>95</v>
      </c>
      <c r="D35" s="46" t="s">
        <v>96</v>
      </c>
      <c r="E35" s="46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L35" s="64"/>
      <c r="N35" s="19"/>
      <c r="V35"/>
    </row>
    <row r="36" spans="1:22" ht="15" thickBot="1">
      <c r="A36" s="5">
        <v>1</v>
      </c>
      <c r="B36" s="5"/>
      <c r="C36" s="29" t="s">
        <v>284</v>
      </c>
      <c r="D36" s="27">
        <v>1993</v>
      </c>
      <c r="E36" s="27">
        <v>403</v>
      </c>
      <c r="F36" s="58" t="s">
        <v>79</v>
      </c>
      <c r="G36" s="213">
        <v>81</v>
      </c>
      <c r="H36" s="214">
        <v>85</v>
      </c>
      <c r="I36" s="214">
        <v>85</v>
      </c>
      <c r="J36" s="65">
        <v>87</v>
      </c>
      <c r="K36" s="50">
        <f aca="true" t="shared" si="1" ref="K36:K43">SUM(G36:J36)</f>
        <v>338</v>
      </c>
      <c r="L36" s="64"/>
      <c r="N36" s="5">
        <v>5</v>
      </c>
      <c r="O36" s="7" t="s">
        <v>4</v>
      </c>
      <c r="P36" s="8" t="s">
        <v>397</v>
      </c>
      <c r="V36"/>
    </row>
    <row r="37" spans="1:22" ht="14.25">
      <c r="A37" s="5">
        <v>2</v>
      </c>
      <c r="B37" s="5"/>
      <c r="C37" s="32" t="s">
        <v>205</v>
      </c>
      <c r="D37" s="33">
        <v>1993</v>
      </c>
      <c r="E37" s="33">
        <v>408</v>
      </c>
      <c r="F37" s="34" t="s">
        <v>44</v>
      </c>
      <c r="G37" s="35">
        <v>88</v>
      </c>
      <c r="H37" s="36">
        <v>82</v>
      </c>
      <c r="I37" s="36">
        <v>75</v>
      </c>
      <c r="J37" s="48">
        <v>78</v>
      </c>
      <c r="K37" s="50">
        <f t="shared" si="1"/>
        <v>323</v>
      </c>
      <c r="L37" s="64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5">
        <v>3</v>
      </c>
      <c r="B38" s="5"/>
      <c r="C38" s="32" t="s">
        <v>361</v>
      </c>
      <c r="D38" s="33">
        <v>1992</v>
      </c>
      <c r="E38" s="33">
        <v>402</v>
      </c>
      <c r="F38" s="34" t="s">
        <v>78</v>
      </c>
      <c r="G38" s="37">
        <v>70</v>
      </c>
      <c r="H38" s="38">
        <v>77</v>
      </c>
      <c r="I38" s="38">
        <v>70</v>
      </c>
      <c r="J38" s="49">
        <v>83</v>
      </c>
      <c r="K38" s="50">
        <f t="shared" si="1"/>
        <v>300</v>
      </c>
      <c r="L38" s="64"/>
      <c r="N38" s="5"/>
      <c r="O38" s="143">
        <v>440</v>
      </c>
      <c r="P38" s="25" t="s">
        <v>396</v>
      </c>
      <c r="Q38" s="21">
        <v>75</v>
      </c>
      <c r="R38" s="21">
        <v>81</v>
      </c>
      <c r="S38" s="21">
        <v>79</v>
      </c>
      <c r="T38" s="21">
        <v>70</v>
      </c>
      <c r="U38" s="14">
        <f>SUM(Q38:T38)</f>
        <v>305</v>
      </c>
      <c r="V38"/>
    </row>
    <row r="39" spans="1:22" ht="14.25">
      <c r="A39" s="5">
        <v>4</v>
      </c>
      <c r="B39" s="5"/>
      <c r="C39" s="32" t="s">
        <v>398</v>
      </c>
      <c r="D39" s="33">
        <v>1994</v>
      </c>
      <c r="E39" s="33">
        <v>405</v>
      </c>
      <c r="F39" s="34" t="s">
        <v>75</v>
      </c>
      <c r="G39" s="35">
        <v>66</v>
      </c>
      <c r="H39" s="36">
        <v>82</v>
      </c>
      <c r="I39" s="36">
        <v>70</v>
      </c>
      <c r="J39" s="48">
        <v>73</v>
      </c>
      <c r="K39" s="50">
        <f t="shared" si="1"/>
        <v>291</v>
      </c>
      <c r="L39" s="64"/>
      <c r="N39" s="5"/>
      <c r="O39" s="143">
        <v>428</v>
      </c>
      <c r="P39" s="25" t="s">
        <v>346</v>
      </c>
      <c r="Q39" s="13">
        <v>87</v>
      </c>
      <c r="R39" s="13">
        <v>86</v>
      </c>
      <c r="S39" s="13">
        <v>89</v>
      </c>
      <c r="T39" s="13">
        <v>86</v>
      </c>
      <c r="U39" s="14">
        <f>SUM(Q39:T39)</f>
        <v>348</v>
      </c>
      <c r="V39"/>
    </row>
    <row r="40" spans="1:22" ht="15" thickBot="1">
      <c r="A40" s="5">
        <v>5</v>
      </c>
      <c r="B40" s="5"/>
      <c r="C40" s="32" t="s">
        <v>399</v>
      </c>
      <c r="D40" s="33">
        <v>1995</v>
      </c>
      <c r="E40" s="33">
        <v>406</v>
      </c>
      <c r="F40" s="34" t="s">
        <v>78</v>
      </c>
      <c r="G40" s="35">
        <v>75</v>
      </c>
      <c r="H40" s="36">
        <v>70</v>
      </c>
      <c r="I40" s="36">
        <v>69</v>
      </c>
      <c r="J40" s="48">
        <v>76</v>
      </c>
      <c r="K40" s="50">
        <f t="shared" si="1"/>
        <v>290</v>
      </c>
      <c r="L40" s="64"/>
      <c r="N40" s="5"/>
      <c r="O40" s="144">
        <v>407</v>
      </c>
      <c r="P40" s="26" t="s">
        <v>401</v>
      </c>
      <c r="Q40" s="16">
        <v>48</v>
      </c>
      <c r="R40" s="16">
        <v>47</v>
      </c>
      <c r="S40" s="16">
        <v>56</v>
      </c>
      <c r="T40" s="16">
        <v>45</v>
      </c>
      <c r="U40" s="14">
        <f>SUM(Q40:T40)</f>
        <v>196</v>
      </c>
      <c r="V40"/>
    </row>
    <row r="41" spans="1:22" ht="15" thickBot="1">
      <c r="A41" s="5">
        <v>6</v>
      </c>
      <c r="B41" s="5"/>
      <c r="C41" s="32" t="s">
        <v>204</v>
      </c>
      <c r="D41" s="33">
        <v>1992</v>
      </c>
      <c r="E41" s="33">
        <v>410</v>
      </c>
      <c r="F41" s="34" t="s">
        <v>78</v>
      </c>
      <c r="G41" s="35">
        <v>57</v>
      </c>
      <c r="H41" s="36">
        <v>68</v>
      </c>
      <c r="I41" s="36">
        <v>57</v>
      </c>
      <c r="J41" s="48">
        <v>66</v>
      </c>
      <c r="K41" s="50">
        <f t="shared" si="1"/>
        <v>248</v>
      </c>
      <c r="L41" s="64"/>
      <c r="N41" s="5"/>
      <c r="O41" s="21"/>
      <c r="P41" s="12"/>
      <c r="Q41" s="13"/>
      <c r="R41" s="13"/>
      <c r="S41" s="13"/>
      <c r="T41" s="51">
        <f>SUM(T38:T40)</f>
        <v>201</v>
      </c>
      <c r="U41" s="17">
        <f>SUM(U38:U40)</f>
        <v>849</v>
      </c>
      <c r="V41"/>
    </row>
    <row r="42" spans="1:22" ht="15" thickTop="1">
      <c r="A42" s="5">
        <v>7</v>
      </c>
      <c r="B42" s="5"/>
      <c r="C42" s="32" t="s">
        <v>400</v>
      </c>
      <c r="D42" s="33">
        <v>1992</v>
      </c>
      <c r="E42" s="33">
        <v>404</v>
      </c>
      <c r="F42" s="34" t="s">
        <v>78</v>
      </c>
      <c r="G42" s="35">
        <v>52</v>
      </c>
      <c r="H42" s="36">
        <v>60</v>
      </c>
      <c r="I42" s="36">
        <v>73</v>
      </c>
      <c r="J42" s="48">
        <v>60</v>
      </c>
      <c r="K42" s="50">
        <f t="shared" si="1"/>
        <v>245</v>
      </c>
      <c r="L42" s="64"/>
      <c r="N42" s="5"/>
      <c r="V42"/>
    </row>
    <row r="43" spans="1:22" ht="15" thickBot="1">
      <c r="A43" s="5">
        <v>8</v>
      </c>
      <c r="B43" s="5"/>
      <c r="C43" s="167" t="s">
        <v>401</v>
      </c>
      <c r="D43" s="168">
        <v>1999</v>
      </c>
      <c r="E43" s="168">
        <v>407</v>
      </c>
      <c r="F43" s="169" t="s">
        <v>345</v>
      </c>
      <c r="G43" s="177">
        <v>48</v>
      </c>
      <c r="H43" s="178">
        <v>47</v>
      </c>
      <c r="I43" s="178">
        <v>56</v>
      </c>
      <c r="J43" s="173">
        <v>45</v>
      </c>
      <c r="K43" s="174">
        <f t="shared" si="1"/>
        <v>196</v>
      </c>
      <c r="L43" s="64"/>
      <c r="N43" s="19"/>
      <c r="V43"/>
    </row>
    <row r="44" spans="1:22" ht="15" thickBot="1">
      <c r="A44" s="19"/>
      <c r="B44" s="19"/>
      <c r="C44" s="52"/>
      <c r="D44" s="53"/>
      <c r="E44" s="53"/>
      <c r="F44" s="52"/>
      <c r="G44" s="54"/>
      <c r="H44" s="54"/>
      <c r="I44" s="54"/>
      <c r="J44" s="54"/>
      <c r="K44" s="55"/>
      <c r="N44" s="5">
        <v>6</v>
      </c>
      <c r="O44" s="7" t="s">
        <v>4</v>
      </c>
      <c r="P44" s="8" t="s">
        <v>14</v>
      </c>
      <c r="V44"/>
    </row>
    <row r="45" spans="1:22" ht="14.25">
      <c r="A45" s="19"/>
      <c r="B45" s="19"/>
      <c r="C45" s="52"/>
      <c r="D45" s="53"/>
      <c r="E45" s="53"/>
      <c r="F45" s="52"/>
      <c r="G45" s="54"/>
      <c r="H45" s="54"/>
      <c r="I45" s="54"/>
      <c r="J45" s="54"/>
      <c r="K45" s="55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52"/>
      <c r="D46" s="53"/>
      <c r="E46" s="53"/>
      <c r="F46" s="52"/>
      <c r="G46" s="54"/>
      <c r="H46" s="54"/>
      <c r="I46" s="54"/>
      <c r="J46" s="54"/>
      <c r="K46" s="55"/>
      <c r="N46" s="5"/>
      <c r="O46" s="143">
        <v>406</v>
      </c>
      <c r="P46" s="25" t="s">
        <v>399</v>
      </c>
      <c r="Q46" s="21">
        <v>75</v>
      </c>
      <c r="R46" s="21">
        <v>70</v>
      </c>
      <c r="S46" s="21">
        <v>69</v>
      </c>
      <c r="T46" s="21">
        <v>76</v>
      </c>
      <c r="U46" s="14">
        <f>SUM(Q46:T46)</f>
        <v>290</v>
      </c>
      <c r="V46"/>
    </row>
    <row r="47" spans="1:22" ht="14.25">
      <c r="A47" s="19"/>
      <c r="B47" s="19"/>
      <c r="C47" s="52"/>
      <c r="D47" s="53"/>
      <c r="E47" s="53"/>
      <c r="F47" s="52"/>
      <c r="G47" s="54"/>
      <c r="H47" s="54"/>
      <c r="I47" s="54"/>
      <c r="J47" s="54"/>
      <c r="K47" s="55"/>
      <c r="N47" s="5"/>
      <c r="O47" s="143">
        <v>402</v>
      </c>
      <c r="P47" s="25" t="s">
        <v>361</v>
      </c>
      <c r="Q47" s="13">
        <v>70</v>
      </c>
      <c r="R47" s="13">
        <v>77</v>
      </c>
      <c r="S47" s="13">
        <v>70</v>
      </c>
      <c r="T47" s="13">
        <v>83</v>
      </c>
      <c r="U47" s="14">
        <f>SUM(Q47:T47)</f>
        <v>300</v>
      </c>
      <c r="V47"/>
    </row>
    <row r="48" spans="14:22" ht="13.5" thickBot="1">
      <c r="N48" s="5"/>
      <c r="O48" s="144">
        <v>410</v>
      </c>
      <c r="P48" s="26" t="s">
        <v>204</v>
      </c>
      <c r="Q48" s="16">
        <v>57</v>
      </c>
      <c r="R48" s="16">
        <v>68</v>
      </c>
      <c r="S48" s="16">
        <v>57</v>
      </c>
      <c r="T48" s="16">
        <v>66</v>
      </c>
      <c r="U48" s="14">
        <f>SUM(Q48:T48)</f>
        <v>248</v>
      </c>
      <c r="V48"/>
    </row>
    <row r="49" spans="14:22" ht="13.5" thickBot="1">
      <c r="N49" s="5"/>
      <c r="O49" s="21"/>
      <c r="P49" s="12"/>
      <c r="Q49" s="13"/>
      <c r="R49" s="13"/>
      <c r="S49" s="13"/>
      <c r="T49" s="51">
        <f>SUM(T46:T48)</f>
        <v>225</v>
      </c>
      <c r="U49" s="17">
        <f>SUM(U46:U48)</f>
        <v>838</v>
      </c>
      <c r="V49"/>
    </row>
    <row r="50" spans="14:22" ht="13.5" thickTop="1">
      <c r="N50" s="18"/>
      <c r="V50"/>
    </row>
    <row r="51" spans="14:22" ht="12.75">
      <c r="N51" s="18"/>
      <c r="V51"/>
    </row>
    <row r="52" spans="14:22" ht="12.75">
      <c r="N52" s="19"/>
      <c r="V52"/>
    </row>
    <row r="53" spans="14:22" ht="12.75">
      <c r="N53" s="19"/>
      <c r="V53"/>
    </row>
    <row r="54" spans="14:22" ht="12.75">
      <c r="N54" s="19"/>
      <c r="V54"/>
    </row>
    <row r="55" spans="14:22" ht="12.75">
      <c r="N55" s="19"/>
      <c r="V55"/>
    </row>
    <row r="56" spans="14:22" ht="14.25" customHeight="1">
      <c r="N56" s="19"/>
      <c r="V56"/>
    </row>
    <row r="57" spans="1:22" ht="14.25" customHeight="1">
      <c r="A57" s="19"/>
      <c r="B57" s="19"/>
      <c r="C57" s="66"/>
      <c r="D57" s="66"/>
      <c r="E57" s="54"/>
      <c r="F57" s="52"/>
      <c r="G57" s="53"/>
      <c r="H57" s="53"/>
      <c r="I57" s="53"/>
      <c r="J57" s="53"/>
      <c r="K57" s="55"/>
      <c r="L57" s="64"/>
      <c r="N57" s="19"/>
      <c r="V57"/>
    </row>
    <row r="58" spans="1:22" ht="14.25" customHeight="1">
      <c r="A58" s="19"/>
      <c r="B58" s="19"/>
      <c r="C58" s="52"/>
      <c r="D58" s="52"/>
      <c r="E58" s="54"/>
      <c r="F58" s="52"/>
      <c r="G58" s="54"/>
      <c r="H58" s="54"/>
      <c r="I58" s="54"/>
      <c r="J58" s="54"/>
      <c r="K58" s="55"/>
      <c r="L58" s="64"/>
      <c r="N58" s="19"/>
      <c r="V58"/>
    </row>
    <row r="59" spans="1:22" ht="14.25" customHeight="1">
      <c r="A59" s="19"/>
      <c r="B59" s="19"/>
      <c r="C59" s="66"/>
      <c r="D59" s="66"/>
      <c r="E59" s="54"/>
      <c r="F59" s="66"/>
      <c r="G59" s="54"/>
      <c r="H59" s="54"/>
      <c r="I59" s="54"/>
      <c r="J59" s="54"/>
      <c r="K59" s="55"/>
      <c r="L59" s="64"/>
      <c r="N59" s="19"/>
      <c r="V59"/>
    </row>
    <row r="60" spans="1:22" ht="14.25" customHeight="1">
      <c r="A60" s="19"/>
      <c r="B60" s="19"/>
      <c r="C60" s="52"/>
      <c r="D60" s="52"/>
      <c r="E60" s="53"/>
      <c r="F60" s="52"/>
      <c r="G60" s="53"/>
      <c r="H60" s="53"/>
      <c r="I60" s="53"/>
      <c r="J60" s="53"/>
      <c r="K60" s="55"/>
      <c r="L60" s="64"/>
      <c r="N60" s="19"/>
      <c r="V60"/>
    </row>
    <row r="61" spans="1:22" ht="14.25" customHeight="1">
      <c r="A61" s="19"/>
      <c r="B61" s="19"/>
      <c r="C61" s="52"/>
      <c r="D61" s="52"/>
      <c r="E61" s="53"/>
      <c r="F61" s="52"/>
      <c r="G61" s="54"/>
      <c r="H61" s="54"/>
      <c r="I61" s="54"/>
      <c r="J61" s="54"/>
      <c r="K61" s="55"/>
      <c r="L61" s="64"/>
      <c r="N61" s="19"/>
      <c r="V61"/>
    </row>
    <row r="62" spans="1:22" ht="14.25" customHeight="1">
      <c r="A62" s="19"/>
      <c r="B62" s="19"/>
      <c r="C62" s="52"/>
      <c r="D62" s="52"/>
      <c r="E62" s="53"/>
      <c r="F62" s="52"/>
      <c r="G62" s="54"/>
      <c r="H62" s="54"/>
      <c r="I62" s="54"/>
      <c r="J62" s="54"/>
      <c r="K62" s="55"/>
      <c r="L62" s="64"/>
      <c r="N62" s="19"/>
      <c r="V62"/>
    </row>
    <row r="63" spans="1:22" ht="14.25" customHeight="1">
      <c r="A63" s="19"/>
      <c r="B63" s="19"/>
      <c r="C63" s="52"/>
      <c r="D63" s="52"/>
      <c r="E63" s="53"/>
      <c r="F63" s="52"/>
      <c r="G63" s="54"/>
      <c r="H63" s="54"/>
      <c r="I63" s="54"/>
      <c r="J63" s="54"/>
      <c r="K63" s="55"/>
      <c r="L63" s="64"/>
      <c r="N63" s="19"/>
      <c r="V63"/>
    </row>
    <row r="64" spans="1:22" ht="14.25" customHeight="1">
      <c r="A64" s="19"/>
      <c r="B64" s="19"/>
      <c r="C64" s="52"/>
      <c r="D64" s="53"/>
      <c r="E64" s="53"/>
      <c r="F64" s="52"/>
      <c r="G64" s="54"/>
      <c r="H64" s="54"/>
      <c r="I64" s="54"/>
      <c r="J64" s="54"/>
      <c r="K64" s="55"/>
      <c r="L64" s="64"/>
      <c r="N64" s="19"/>
      <c r="V64"/>
    </row>
    <row r="65" spans="1:22" ht="14.25" customHeight="1">
      <c r="A65" s="19"/>
      <c r="B65" s="19"/>
      <c r="C65" s="52"/>
      <c r="D65" s="53"/>
      <c r="E65" s="54"/>
      <c r="F65" s="52"/>
      <c r="G65" s="54"/>
      <c r="H65" s="54"/>
      <c r="I65" s="54"/>
      <c r="J65" s="54"/>
      <c r="K65" s="55"/>
      <c r="L65" s="64"/>
      <c r="N65" s="19"/>
      <c r="V65"/>
    </row>
    <row r="66" spans="1:22" ht="14.25" customHeight="1">
      <c r="A66" s="19"/>
      <c r="B66" s="19"/>
      <c r="C66" s="141"/>
      <c r="D66" s="53"/>
      <c r="E66" s="53"/>
      <c r="F66" s="52"/>
      <c r="G66" s="54"/>
      <c r="H66" s="54"/>
      <c r="I66" s="54"/>
      <c r="J66" s="54"/>
      <c r="K66" s="55"/>
      <c r="L66" s="64"/>
      <c r="N66" s="19"/>
      <c r="V66"/>
    </row>
    <row r="67" spans="1:22" ht="14.25" customHeight="1">
      <c r="A67" s="18"/>
      <c r="B67" s="18"/>
      <c r="C67" s="18"/>
      <c r="D67" s="142"/>
      <c r="E67" s="142"/>
      <c r="F67" s="18"/>
      <c r="G67" s="18"/>
      <c r="H67" s="18"/>
      <c r="I67" s="18"/>
      <c r="J67" s="18"/>
      <c r="K67" s="18"/>
      <c r="L67" s="64"/>
      <c r="N67" s="19"/>
      <c r="V67"/>
    </row>
    <row r="68" spans="1:22" ht="14.25" customHeight="1">
      <c r="A68" s="18"/>
      <c r="B68" s="18"/>
      <c r="C68" s="18"/>
      <c r="D68" s="142"/>
      <c r="E68" s="142"/>
      <c r="F68" s="18"/>
      <c r="G68" s="18"/>
      <c r="H68" s="18"/>
      <c r="I68" s="18"/>
      <c r="J68" s="18"/>
      <c r="K68" s="18"/>
      <c r="L68" s="64"/>
      <c r="N68" s="19"/>
      <c r="V68"/>
    </row>
    <row r="69" spans="14:22" ht="14.25" customHeight="1">
      <c r="N69" s="19"/>
      <c r="V69"/>
    </row>
    <row r="70" spans="14:22" ht="14.25" customHeight="1">
      <c r="N70" s="19"/>
      <c r="V70"/>
    </row>
    <row r="71" spans="14:22" ht="14.25" customHeight="1">
      <c r="N71" s="19"/>
      <c r="V71"/>
    </row>
    <row r="72" spans="14:22" ht="14.25" customHeight="1">
      <c r="N72" s="19"/>
      <c r="V72"/>
    </row>
    <row r="73" spans="14:22" ht="14.25" customHeight="1">
      <c r="N73" s="19"/>
      <c r="V73"/>
    </row>
    <row r="74" spans="14:22" ht="14.25" customHeight="1">
      <c r="N74" s="18"/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spans="14:22" ht="12.75">
      <c r="N84" s="18"/>
      <c r="V84"/>
    </row>
    <row r="85" spans="14:22" ht="12.75">
      <c r="N85" s="18"/>
      <c r="V85"/>
    </row>
    <row r="86" spans="14:22" ht="12.75">
      <c r="N86" s="18"/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28:K28"/>
  </mergeCells>
  <printOptions/>
  <pageMargins left="0.35" right="0.17" top="0.65" bottom="0.77" header="0" footer="0"/>
  <pageSetup fitToHeight="1" fitToWidth="1" horizontalDpi="600" verticalDpi="600" orientation="landscape" paperSize="9" scale="69" r:id="rId1"/>
  <headerFooter alignWithMargins="0">
    <oddFooter>&amp;R&amp;D,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70" zoomScaleNormal="70" zoomScalePageLayoutView="0" workbookViewId="0" topLeftCell="A18">
      <selection activeCell="T47" sqref="T47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625" style="0" customWidth="1"/>
  </cols>
  <sheetData>
    <row r="1" spans="3:16" ht="37.5" customHeight="1">
      <c r="C1" s="290" t="s">
        <v>299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40</v>
      </c>
      <c r="D5" s="187">
        <v>525</v>
      </c>
      <c r="E5" s="188">
        <v>20</v>
      </c>
      <c r="F5" s="189">
        <v>516</v>
      </c>
      <c r="G5" s="190">
        <v>20</v>
      </c>
      <c r="H5" s="191">
        <v>532</v>
      </c>
      <c r="I5" s="188">
        <v>20</v>
      </c>
      <c r="J5" s="189">
        <v>539</v>
      </c>
      <c r="K5" s="190">
        <v>20</v>
      </c>
      <c r="L5" s="191">
        <v>539</v>
      </c>
      <c r="M5" s="188">
        <v>20</v>
      </c>
      <c r="N5" s="189">
        <f aca="true" t="shared" si="0" ref="N5:N21">SUM(D5+F5+H5+J5+L5)</f>
        <v>2651</v>
      </c>
      <c r="O5" s="190">
        <f aca="true" t="shared" si="1" ref="O5:O21">IF(N5&gt;0,AVERAGE(D5,F5,H5,J5,L5),0)</f>
        <v>530.2</v>
      </c>
      <c r="P5" s="192">
        <f aca="true" t="shared" si="2" ref="P5:P21">SUM(E5+G5+I5+K5+M5)</f>
        <v>100</v>
      </c>
    </row>
    <row r="6" spans="2:16" ht="14.25">
      <c r="B6">
        <v>2</v>
      </c>
      <c r="C6" s="186" t="s">
        <v>43</v>
      </c>
      <c r="D6" s="187">
        <v>493</v>
      </c>
      <c r="E6" s="188">
        <v>11</v>
      </c>
      <c r="F6" s="189">
        <v>505</v>
      </c>
      <c r="G6" s="190">
        <v>14</v>
      </c>
      <c r="H6" s="191">
        <v>500</v>
      </c>
      <c r="I6" s="188">
        <v>12</v>
      </c>
      <c r="J6" s="189">
        <v>512</v>
      </c>
      <c r="K6" s="190">
        <v>17</v>
      </c>
      <c r="L6" s="191">
        <v>522</v>
      </c>
      <c r="M6" s="188">
        <v>14</v>
      </c>
      <c r="N6" s="189">
        <f t="shared" si="0"/>
        <v>2532</v>
      </c>
      <c r="O6" s="190">
        <f t="shared" si="1"/>
        <v>506.4</v>
      </c>
      <c r="P6" s="192">
        <f t="shared" si="2"/>
        <v>68</v>
      </c>
    </row>
    <row r="7" spans="2:16" ht="14.25">
      <c r="B7">
        <v>3</v>
      </c>
      <c r="C7" s="186" t="s">
        <v>48</v>
      </c>
      <c r="D7" s="187">
        <v>495</v>
      </c>
      <c r="E7" s="188">
        <v>12</v>
      </c>
      <c r="F7" s="189">
        <v>514</v>
      </c>
      <c r="G7" s="190">
        <v>17</v>
      </c>
      <c r="H7" s="191">
        <v>498</v>
      </c>
      <c r="I7" s="188">
        <v>11</v>
      </c>
      <c r="J7" s="189">
        <v>510</v>
      </c>
      <c r="K7" s="190">
        <v>12</v>
      </c>
      <c r="L7" s="191">
        <v>521</v>
      </c>
      <c r="M7" s="188">
        <v>12</v>
      </c>
      <c r="N7" s="189">
        <f t="shared" si="0"/>
        <v>2538</v>
      </c>
      <c r="O7" s="190">
        <f t="shared" si="1"/>
        <v>507.6</v>
      </c>
      <c r="P7" s="192">
        <f t="shared" si="2"/>
        <v>64</v>
      </c>
    </row>
    <row r="8" spans="2:16" ht="14.25">
      <c r="B8">
        <v>4</v>
      </c>
      <c r="C8" s="186" t="s">
        <v>50</v>
      </c>
      <c r="D8" s="187"/>
      <c r="E8" s="188"/>
      <c r="F8" s="189">
        <v>488</v>
      </c>
      <c r="G8" s="190">
        <v>8</v>
      </c>
      <c r="H8" s="191">
        <v>518</v>
      </c>
      <c r="I8" s="188">
        <v>17</v>
      </c>
      <c r="J8" s="189">
        <v>511</v>
      </c>
      <c r="K8" s="190">
        <v>14</v>
      </c>
      <c r="L8" s="191">
        <v>526</v>
      </c>
      <c r="M8" s="188">
        <v>17</v>
      </c>
      <c r="N8" s="189">
        <f t="shared" si="0"/>
        <v>2043</v>
      </c>
      <c r="O8" s="190">
        <f t="shared" si="1"/>
        <v>510.75</v>
      </c>
      <c r="P8" s="192">
        <f t="shared" si="2"/>
        <v>56</v>
      </c>
    </row>
    <row r="9" spans="2:16" ht="14.25">
      <c r="B9">
        <v>5</v>
      </c>
      <c r="C9" s="186" t="s">
        <v>46</v>
      </c>
      <c r="D9" s="187">
        <v>523</v>
      </c>
      <c r="E9" s="188">
        <v>17</v>
      </c>
      <c r="F9" s="189">
        <v>499</v>
      </c>
      <c r="G9" s="190">
        <v>12</v>
      </c>
      <c r="H9" s="191"/>
      <c r="I9" s="188"/>
      <c r="J9" s="189">
        <v>509</v>
      </c>
      <c r="K9" s="190">
        <v>11</v>
      </c>
      <c r="L9" s="191">
        <v>514</v>
      </c>
      <c r="M9" s="188">
        <v>11</v>
      </c>
      <c r="N9" s="189">
        <f t="shared" si="0"/>
        <v>2045</v>
      </c>
      <c r="O9" s="190">
        <f t="shared" si="1"/>
        <v>511.25</v>
      </c>
      <c r="P9" s="192">
        <f t="shared" si="2"/>
        <v>51</v>
      </c>
    </row>
    <row r="10" spans="2:16" ht="14.25">
      <c r="B10">
        <v>6</v>
      </c>
      <c r="C10" s="186" t="s">
        <v>39</v>
      </c>
      <c r="D10" s="187">
        <v>478</v>
      </c>
      <c r="E10" s="188">
        <v>9</v>
      </c>
      <c r="F10" s="189">
        <v>495</v>
      </c>
      <c r="G10" s="190">
        <v>11</v>
      </c>
      <c r="H10" s="191">
        <v>502</v>
      </c>
      <c r="I10" s="188">
        <v>14</v>
      </c>
      <c r="J10" s="189">
        <v>485</v>
      </c>
      <c r="K10" s="190">
        <v>6</v>
      </c>
      <c r="L10" s="191">
        <v>503</v>
      </c>
      <c r="M10" s="188">
        <v>8</v>
      </c>
      <c r="N10" s="189">
        <f t="shared" si="0"/>
        <v>2463</v>
      </c>
      <c r="O10" s="190">
        <f t="shared" si="1"/>
        <v>492.6</v>
      </c>
      <c r="P10" s="192">
        <f t="shared" si="2"/>
        <v>48</v>
      </c>
    </row>
    <row r="11" spans="2:16" ht="14.25">
      <c r="B11">
        <v>7</v>
      </c>
      <c r="C11" s="186" t="s">
        <v>42</v>
      </c>
      <c r="D11" s="187">
        <v>500</v>
      </c>
      <c r="E11" s="188">
        <v>14</v>
      </c>
      <c r="F11" s="189">
        <v>494</v>
      </c>
      <c r="G11" s="190">
        <v>10</v>
      </c>
      <c r="H11" s="191">
        <v>486</v>
      </c>
      <c r="I11" s="188">
        <v>8</v>
      </c>
      <c r="J11" s="189">
        <v>495</v>
      </c>
      <c r="K11" s="190">
        <v>8</v>
      </c>
      <c r="L11" s="191">
        <v>482</v>
      </c>
      <c r="M11" s="188">
        <v>4</v>
      </c>
      <c r="N11" s="189">
        <f t="shared" si="0"/>
        <v>2457</v>
      </c>
      <c r="O11" s="190">
        <f t="shared" si="1"/>
        <v>491.4</v>
      </c>
      <c r="P11" s="192">
        <f t="shared" si="2"/>
        <v>44</v>
      </c>
    </row>
    <row r="12" spans="2:16" ht="14.25">
      <c r="B12">
        <v>8</v>
      </c>
      <c r="C12" s="186" t="s">
        <v>49</v>
      </c>
      <c r="D12" s="187">
        <v>482</v>
      </c>
      <c r="E12" s="188">
        <v>10</v>
      </c>
      <c r="F12" s="189">
        <v>477</v>
      </c>
      <c r="G12" s="190">
        <v>7</v>
      </c>
      <c r="H12" s="191">
        <v>489</v>
      </c>
      <c r="I12" s="188">
        <v>9</v>
      </c>
      <c r="J12" s="189">
        <v>497</v>
      </c>
      <c r="K12" s="190">
        <v>9</v>
      </c>
      <c r="L12" s="191">
        <v>506</v>
      </c>
      <c r="M12" s="188">
        <v>9</v>
      </c>
      <c r="N12" s="189">
        <f t="shared" si="0"/>
        <v>2451</v>
      </c>
      <c r="O12" s="190">
        <f t="shared" si="1"/>
        <v>490.2</v>
      </c>
      <c r="P12" s="192">
        <f t="shared" si="2"/>
        <v>44</v>
      </c>
    </row>
    <row r="13" spans="2:16" ht="14.25">
      <c r="B13">
        <v>9</v>
      </c>
      <c r="C13" s="207" t="s">
        <v>41</v>
      </c>
      <c r="D13" s="187"/>
      <c r="E13" s="188"/>
      <c r="F13" s="189">
        <v>468</v>
      </c>
      <c r="G13" s="190">
        <v>6</v>
      </c>
      <c r="H13" s="191">
        <v>493</v>
      </c>
      <c r="I13" s="188">
        <v>10</v>
      </c>
      <c r="J13" s="189">
        <v>477</v>
      </c>
      <c r="K13" s="190">
        <v>3</v>
      </c>
      <c r="L13" s="191">
        <v>488</v>
      </c>
      <c r="M13" s="188">
        <v>6</v>
      </c>
      <c r="N13" s="189">
        <f t="shared" si="0"/>
        <v>1926</v>
      </c>
      <c r="O13" s="190">
        <f t="shared" si="1"/>
        <v>481.5</v>
      </c>
      <c r="P13" s="192">
        <f t="shared" si="2"/>
        <v>25</v>
      </c>
    </row>
    <row r="14" spans="2:16" ht="14.25">
      <c r="B14">
        <v>10</v>
      </c>
      <c r="C14" s="186" t="s">
        <v>52</v>
      </c>
      <c r="D14" s="187"/>
      <c r="E14" s="188"/>
      <c r="F14" s="189">
        <v>493</v>
      </c>
      <c r="G14" s="190">
        <v>9</v>
      </c>
      <c r="H14" s="191">
        <v>459</v>
      </c>
      <c r="I14" s="188">
        <v>6</v>
      </c>
      <c r="J14" s="189">
        <v>492</v>
      </c>
      <c r="K14" s="190">
        <v>7</v>
      </c>
      <c r="L14" s="191">
        <v>466</v>
      </c>
      <c r="M14" s="188">
        <v>2</v>
      </c>
      <c r="N14" s="189">
        <f t="shared" si="0"/>
        <v>1910</v>
      </c>
      <c r="O14" s="190">
        <f t="shared" si="1"/>
        <v>477.5</v>
      </c>
      <c r="P14" s="192">
        <f t="shared" si="2"/>
        <v>24</v>
      </c>
    </row>
    <row r="15" spans="2:16" ht="14.25">
      <c r="B15">
        <v>11</v>
      </c>
      <c r="C15" s="186" t="s">
        <v>47</v>
      </c>
      <c r="D15" s="187">
        <v>458</v>
      </c>
      <c r="E15" s="188">
        <v>8</v>
      </c>
      <c r="F15" s="189">
        <v>462</v>
      </c>
      <c r="G15" s="190">
        <v>4</v>
      </c>
      <c r="H15" s="191"/>
      <c r="I15" s="188"/>
      <c r="J15" s="189">
        <v>449</v>
      </c>
      <c r="K15" s="190">
        <v>1</v>
      </c>
      <c r="L15" s="191">
        <v>495</v>
      </c>
      <c r="M15" s="188">
        <v>7</v>
      </c>
      <c r="N15" s="189">
        <f t="shared" si="0"/>
        <v>1864</v>
      </c>
      <c r="O15" s="190">
        <f t="shared" si="1"/>
        <v>466</v>
      </c>
      <c r="P15" s="192">
        <f t="shared" si="2"/>
        <v>20</v>
      </c>
    </row>
    <row r="16" spans="2:16" ht="14.25">
      <c r="B16">
        <v>12</v>
      </c>
      <c r="C16" s="209" t="s">
        <v>266</v>
      </c>
      <c r="D16" s="193">
        <v>434</v>
      </c>
      <c r="E16" s="194">
        <v>7</v>
      </c>
      <c r="F16" s="195">
        <v>467</v>
      </c>
      <c r="G16" s="196">
        <v>5</v>
      </c>
      <c r="H16" s="197"/>
      <c r="I16" s="194"/>
      <c r="J16" s="195">
        <v>484</v>
      </c>
      <c r="K16" s="196">
        <v>5</v>
      </c>
      <c r="L16" s="197"/>
      <c r="M16" s="194"/>
      <c r="N16" s="195">
        <f t="shared" si="0"/>
        <v>1385</v>
      </c>
      <c r="O16" s="190">
        <f t="shared" si="1"/>
        <v>461.6666666666667</v>
      </c>
      <c r="P16" s="198">
        <f t="shared" si="2"/>
        <v>17</v>
      </c>
    </row>
    <row r="17" spans="2:16" ht="14.25">
      <c r="B17">
        <v>13</v>
      </c>
      <c r="C17" s="186" t="s">
        <v>58</v>
      </c>
      <c r="D17" s="187"/>
      <c r="E17" s="188"/>
      <c r="F17" s="189">
        <v>455</v>
      </c>
      <c r="G17" s="190">
        <v>3</v>
      </c>
      <c r="H17" s="191">
        <v>451</v>
      </c>
      <c r="I17" s="188">
        <v>5</v>
      </c>
      <c r="J17" s="189">
        <v>481</v>
      </c>
      <c r="K17" s="190">
        <v>4</v>
      </c>
      <c r="L17" s="191">
        <v>482</v>
      </c>
      <c r="M17" s="188">
        <v>3</v>
      </c>
      <c r="N17" s="189">
        <f t="shared" si="0"/>
        <v>1869</v>
      </c>
      <c r="O17" s="190">
        <f t="shared" si="1"/>
        <v>467.25</v>
      </c>
      <c r="P17" s="192">
        <f t="shared" si="2"/>
        <v>15</v>
      </c>
    </row>
    <row r="18" spans="2:16" ht="14.25">
      <c r="B18">
        <v>14</v>
      </c>
      <c r="C18" s="246" t="s">
        <v>45</v>
      </c>
      <c r="D18" s="193"/>
      <c r="E18" s="194"/>
      <c r="F18" s="195"/>
      <c r="G18" s="196"/>
      <c r="H18" s="197">
        <v>479</v>
      </c>
      <c r="I18" s="194">
        <v>7</v>
      </c>
      <c r="J18" s="195">
        <v>473</v>
      </c>
      <c r="K18" s="196">
        <v>2</v>
      </c>
      <c r="L18" s="197">
        <v>485</v>
      </c>
      <c r="M18" s="194">
        <v>5</v>
      </c>
      <c r="N18" s="195">
        <f t="shared" si="0"/>
        <v>1437</v>
      </c>
      <c r="O18" s="190">
        <f t="shared" si="1"/>
        <v>479</v>
      </c>
      <c r="P18" s="198">
        <f t="shared" si="2"/>
        <v>14</v>
      </c>
    </row>
    <row r="19" spans="2:16" ht="14.25">
      <c r="B19">
        <v>15</v>
      </c>
      <c r="C19" s="186" t="s">
        <v>44</v>
      </c>
      <c r="D19" s="187"/>
      <c r="E19" s="188"/>
      <c r="F19" s="189"/>
      <c r="G19" s="190"/>
      <c r="H19" s="191"/>
      <c r="I19" s="188"/>
      <c r="J19" s="189">
        <v>500</v>
      </c>
      <c r="K19" s="190">
        <v>10</v>
      </c>
      <c r="L19" s="191"/>
      <c r="M19" s="188"/>
      <c r="N19" s="189">
        <f t="shared" si="0"/>
        <v>500</v>
      </c>
      <c r="O19" s="190">
        <f t="shared" si="1"/>
        <v>500</v>
      </c>
      <c r="P19" s="192">
        <f t="shared" si="2"/>
        <v>10</v>
      </c>
    </row>
    <row r="20" spans="2:16" ht="14.25">
      <c r="B20">
        <v>16</v>
      </c>
      <c r="C20" s="186" t="s">
        <v>72</v>
      </c>
      <c r="D20" s="187"/>
      <c r="E20" s="188"/>
      <c r="F20" s="189"/>
      <c r="G20" s="190"/>
      <c r="H20" s="191">
        <v>333</v>
      </c>
      <c r="I20" s="188">
        <v>4</v>
      </c>
      <c r="J20" s="189"/>
      <c r="K20" s="190"/>
      <c r="L20" s="191"/>
      <c r="M20" s="188"/>
      <c r="N20" s="189">
        <f t="shared" si="0"/>
        <v>333</v>
      </c>
      <c r="O20" s="190">
        <f t="shared" si="1"/>
        <v>333</v>
      </c>
      <c r="P20" s="192">
        <f t="shared" si="2"/>
        <v>4</v>
      </c>
    </row>
    <row r="21" spans="2:16" ht="14.25">
      <c r="B21">
        <v>17</v>
      </c>
      <c r="C21" s="186" t="s">
        <v>19</v>
      </c>
      <c r="D21" s="187"/>
      <c r="E21" s="188"/>
      <c r="F21" s="189"/>
      <c r="G21" s="190"/>
      <c r="H21" s="191"/>
      <c r="I21" s="188"/>
      <c r="J21" s="189"/>
      <c r="K21" s="190"/>
      <c r="L21" s="191">
        <v>406</v>
      </c>
      <c r="M21" s="188">
        <v>1</v>
      </c>
      <c r="N21" s="189">
        <f t="shared" si="0"/>
        <v>406</v>
      </c>
      <c r="O21" s="190">
        <f t="shared" si="1"/>
        <v>406</v>
      </c>
      <c r="P21" s="192">
        <f t="shared" si="2"/>
        <v>1</v>
      </c>
    </row>
    <row r="23" spans="2:16" ht="24.75">
      <c r="B23" s="290" t="s">
        <v>300</v>
      </c>
      <c r="C23" s="290"/>
      <c r="D23" s="291"/>
      <c r="E23" s="291"/>
      <c r="F23" s="291"/>
      <c r="G23" s="291"/>
      <c r="H23" s="291"/>
      <c r="I23" s="292"/>
      <c r="J23" s="292"/>
      <c r="K23" s="292"/>
      <c r="L23" s="292"/>
      <c r="M23" s="292"/>
      <c r="N23" s="292"/>
      <c r="O23" s="292"/>
      <c r="P23" s="292"/>
    </row>
    <row r="24" spans="2:8" ht="24.75">
      <c r="B24" s="180"/>
      <c r="C24" s="180"/>
      <c r="D24" s="123"/>
      <c r="E24" s="123"/>
      <c r="F24" s="123"/>
      <c r="G24" s="123"/>
      <c r="H24" s="123"/>
    </row>
    <row r="25" ht="13.5" thickBot="1"/>
    <row r="26" spans="2:18" ht="14.25">
      <c r="B26" s="181" t="s">
        <v>95</v>
      </c>
      <c r="C26" s="199" t="s">
        <v>0</v>
      </c>
      <c r="D26" s="2" t="s">
        <v>287</v>
      </c>
      <c r="E26" s="200" t="s">
        <v>288</v>
      </c>
      <c r="F26" s="184" t="s">
        <v>289</v>
      </c>
      <c r="G26" s="201" t="s">
        <v>290</v>
      </c>
      <c r="H26" s="2" t="s">
        <v>291</v>
      </c>
      <c r="I26" s="200" t="s">
        <v>292</v>
      </c>
      <c r="J26" s="184" t="s">
        <v>293</v>
      </c>
      <c r="K26" s="201" t="s">
        <v>294</v>
      </c>
      <c r="L26" s="2" t="s">
        <v>295</v>
      </c>
      <c r="M26" s="200" t="s">
        <v>296</v>
      </c>
      <c r="N26" s="184" t="s">
        <v>3</v>
      </c>
      <c r="O26" s="201" t="s">
        <v>297</v>
      </c>
      <c r="P26" s="243" t="s">
        <v>298</v>
      </c>
      <c r="Q26" s="201" t="s">
        <v>394</v>
      </c>
      <c r="R26" s="202" t="s">
        <v>395</v>
      </c>
    </row>
    <row r="27" spans="1:18" ht="14.25">
      <c r="A27">
        <v>1</v>
      </c>
      <c r="B27" s="186" t="s">
        <v>375</v>
      </c>
      <c r="C27" s="203" t="s">
        <v>40</v>
      </c>
      <c r="D27" s="189">
        <v>178</v>
      </c>
      <c r="E27" s="204">
        <v>22</v>
      </c>
      <c r="F27" s="191">
        <v>182</v>
      </c>
      <c r="G27" s="205">
        <v>30</v>
      </c>
      <c r="H27" s="189">
        <v>181</v>
      </c>
      <c r="I27" s="204">
        <v>26</v>
      </c>
      <c r="J27" s="191">
        <v>184</v>
      </c>
      <c r="K27" s="205">
        <v>30</v>
      </c>
      <c r="L27" s="189">
        <v>184</v>
      </c>
      <c r="M27" s="204">
        <v>26</v>
      </c>
      <c r="N27" s="191">
        <v>909</v>
      </c>
      <c r="O27" s="190">
        <v>181.8</v>
      </c>
      <c r="P27" s="244">
        <v>134</v>
      </c>
      <c r="Q27" s="190">
        <v>22</v>
      </c>
      <c r="R27" s="192">
        <v>112</v>
      </c>
    </row>
    <row r="28" spans="1:18" ht="14.25">
      <c r="A28">
        <v>2</v>
      </c>
      <c r="B28" s="186" t="s">
        <v>272</v>
      </c>
      <c r="C28" s="203" t="s">
        <v>46</v>
      </c>
      <c r="D28" s="189">
        <v>181</v>
      </c>
      <c r="E28" s="204">
        <v>24</v>
      </c>
      <c r="F28" s="191">
        <v>175</v>
      </c>
      <c r="G28" s="205">
        <v>18</v>
      </c>
      <c r="H28" s="189"/>
      <c r="I28" s="204"/>
      <c r="J28" s="191">
        <v>180</v>
      </c>
      <c r="K28" s="205">
        <v>22</v>
      </c>
      <c r="L28" s="189">
        <v>185</v>
      </c>
      <c r="M28" s="204">
        <v>30</v>
      </c>
      <c r="N28" s="191">
        <v>721</v>
      </c>
      <c r="O28" s="190">
        <v>180.25</v>
      </c>
      <c r="P28" s="244">
        <v>94</v>
      </c>
      <c r="Q28" s="190">
        <v>18</v>
      </c>
      <c r="R28" s="192">
        <v>94</v>
      </c>
    </row>
    <row r="29" spans="1:18" ht="14.25">
      <c r="A29">
        <v>3</v>
      </c>
      <c r="B29" s="186" t="s">
        <v>121</v>
      </c>
      <c r="C29" s="203" t="s">
        <v>50</v>
      </c>
      <c r="D29" s="189"/>
      <c r="E29" s="204"/>
      <c r="F29" s="191">
        <v>180</v>
      </c>
      <c r="G29" s="205">
        <v>26</v>
      </c>
      <c r="H29" s="189">
        <v>177</v>
      </c>
      <c r="I29" s="204">
        <v>21</v>
      </c>
      <c r="J29" s="191">
        <v>181</v>
      </c>
      <c r="K29" s="205">
        <v>24</v>
      </c>
      <c r="L29" s="189">
        <v>180</v>
      </c>
      <c r="M29" s="204">
        <v>21</v>
      </c>
      <c r="N29" s="191">
        <v>718</v>
      </c>
      <c r="O29" s="190">
        <v>179.5</v>
      </c>
      <c r="P29" s="244">
        <v>92</v>
      </c>
      <c r="Q29" s="190">
        <v>21</v>
      </c>
      <c r="R29" s="192">
        <v>92</v>
      </c>
    </row>
    <row r="30" spans="1:18" ht="14.25">
      <c r="A30">
        <v>4</v>
      </c>
      <c r="B30" s="186" t="s">
        <v>316</v>
      </c>
      <c r="C30" s="203" t="s">
        <v>40</v>
      </c>
      <c r="D30" s="189">
        <v>181</v>
      </c>
      <c r="E30" s="204">
        <v>26</v>
      </c>
      <c r="F30" s="191"/>
      <c r="G30" s="205"/>
      <c r="H30" s="189">
        <v>182</v>
      </c>
      <c r="I30" s="204">
        <v>30</v>
      </c>
      <c r="J30" s="191">
        <v>173</v>
      </c>
      <c r="K30" s="205">
        <v>14</v>
      </c>
      <c r="L30" s="189">
        <v>180</v>
      </c>
      <c r="M30" s="204">
        <v>20</v>
      </c>
      <c r="N30" s="191">
        <v>716</v>
      </c>
      <c r="O30" s="190">
        <v>179</v>
      </c>
      <c r="P30" s="244">
        <v>90</v>
      </c>
      <c r="Q30" s="190">
        <v>14</v>
      </c>
      <c r="R30" s="192">
        <v>90</v>
      </c>
    </row>
    <row r="31" spans="1:18" ht="14.25">
      <c r="A31">
        <v>5</v>
      </c>
      <c r="B31" s="186" t="s">
        <v>115</v>
      </c>
      <c r="C31" s="203" t="s">
        <v>48</v>
      </c>
      <c r="D31" s="189">
        <v>166</v>
      </c>
      <c r="E31" s="204">
        <v>9</v>
      </c>
      <c r="F31" s="191">
        <v>175</v>
      </c>
      <c r="G31" s="205">
        <v>19</v>
      </c>
      <c r="H31" s="189">
        <v>172</v>
      </c>
      <c r="I31" s="204">
        <v>14</v>
      </c>
      <c r="J31" s="191">
        <v>176</v>
      </c>
      <c r="K31" s="205">
        <v>18</v>
      </c>
      <c r="L31" s="189">
        <v>184</v>
      </c>
      <c r="M31" s="204">
        <v>24</v>
      </c>
      <c r="N31" s="191">
        <v>873</v>
      </c>
      <c r="O31" s="190">
        <v>174.6</v>
      </c>
      <c r="P31" s="244">
        <v>84</v>
      </c>
      <c r="Q31" s="190">
        <v>9</v>
      </c>
      <c r="R31" s="192">
        <v>75</v>
      </c>
    </row>
    <row r="32" spans="1:18" ht="14.25">
      <c r="A32">
        <v>6</v>
      </c>
      <c r="B32" s="186" t="s">
        <v>122</v>
      </c>
      <c r="C32" s="203" t="s">
        <v>51</v>
      </c>
      <c r="D32" s="189">
        <v>172</v>
      </c>
      <c r="E32" s="204">
        <v>16</v>
      </c>
      <c r="F32" s="191">
        <v>176</v>
      </c>
      <c r="G32" s="205">
        <v>20</v>
      </c>
      <c r="H32" s="189">
        <v>181</v>
      </c>
      <c r="I32" s="204">
        <v>22</v>
      </c>
      <c r="J32" s="191">
        <v>171</v>
      </c>
      <c r="K32" s="205">
        <v>8</v>
      </c>
      <c r="L32" s="189">
        <v>169</v>
      </c>
      <c r="M32" s="204">
        <v>2</v>
      </c>
      <c r="N32" s="191">
        <v>869</v>
      </c>
      <c r="O32" s="190">
        <v>173.8</v>
      </c>
      <c r="P32" s="244">
        <v>68</v>
      </c>
      <c r="Q32" s="190">
        <v>2</v>
      </c>
      <c r="R32" s="192">
        <v>66</v>
      </c>
    </row>
    <row r="33" spans="1:18" ht="14.25">
      <c r="A33">
        <v>7</v>
      </c>
      <c r="B33" s="186" t="s">
        <v>101</v>
      </c>
      <c r="C33" s="203" t="s">
        <v>40</v>
      </c>
      <c r="D33" s="189">
        <v>166</v>
      </c>
      <c r="E33" s="204">
        <v>8</v>
      </c>
      <c r="F33" s="191">
        <v>172</v>
      </c>
      <c r="G33" s="205">
        <v>15</v>
      </c>
      <c r="H33" s="189">
        <v>169</v>
      </c>
      <c r="I33" s="204">
        <v>8</v>
      </c>
      <c r="J33" s="191">
        <v>182</v>
      </c>
      <c r="K33" s="205">
        <v>26</v>
      </c>
      <c r="L33" s="189">
        <v>176</v>
      </c>
      <c r="M33" s="204">
        <v>15</v>
      </c>
      <c r="N33" s="191">
        <v>865</v>
      </c>
      <c r="O33" s="190">
        <v>173</v>
      </c>
      <c r="P33" s="244">
        <v>72</v>
      </c>
      <c r="Q33" s="190">
        <v>8</v>
      </c>
      <c r="R33" s="192">
        <v>64</v>
      </c>
    </row>
    <row r="34" spans="1:18" ht="14.25">
      <c r="A34">
        <v>8</v>
      </c>
      <c r="B34" s="186" t="s">
        <v>132</v>
      </c>
      <c r="C34" s="203" t="s">
        <v>56</v>
      </c>
      <c r="D34" s="189"/>
      <c r="E34" s="204"/>
      <c r="F34" s="191">
        <v>169</v>
      </c>
      <c r="G34" s="205">
        <v>12</v>
      </c>
      <c r="H34" s="189">
        <v>181</v>
      </c>
      <c r="I34" s="204">
        <v>24</v>
      </c>
      <c r="J34" s="191">
        <v>178</v>
      </c>
      <c r="K34" s="205">
        <v>20</v>
      </c>
      <c r="L34" s="189">
        <v>172</v>
      </c>
      <c r="M34" s="204">
        <v>7</v>
      </c>
      <c r="N34" s="191">
        <v>700</v>
      </c>
      <c r="O34" s="190">
        <v>175</v>
      </c>
      <c r="P34" s="244">
        <v>63</v>
      </c>
      <c r="Q34" s="190">
        <v>7</v>
      </c>
      <c r="R34" s="192">
        <v>63</v>
      </c>
    </row>
    <row r="35" spans="1:18" ht="14.25">
      <c r="A35">
        <v>9</v>
      </c>
      <c r="B35" s="186" t="s">
        <v>105</v>
      </c>
      <c r="C35" s="203" t="s">
        <v>42</v>
      </c>
      <c r="D35" s="189">
        <v>173</v>
      </c>
      <c r="E35" s="204">
        <v>17</v>
      </c>
      <c r="F35" s="191">
        <v>173</v>
      </c>
      <c r="G35" s="205">
        <v>16</v>
      </c>
      <c r="H35" s="189"/>
      <c r="I35" s="204"/>
      <c r="J35" s="191">
        <v>172</v>
      </c>
      <c r="K35" s="205">
        <v>12</v>
      </c>
      <c r="L35" s="189">
        <v>179</v>
      </c>
      <c r="M35" s="204">
        <v>17</v>
      </c>
      <c r="N35" s="191">
        <v>697</v>
      </c>
      <c r="O35" s="190">
        <v>174.25</v>
      </c>
      <c r="P35" s="244">
        <v>62</v>
      </c>
      <c r="Q35" s="190">
        <v>12</v>
      </c>
      <c r="R35" s="192">
        <v>62</v>
      </c>
    </row>
    <row r="36" spans="1:18" ht="14.25">
      <c r="A36">
        <v>10</v>
      </c>
      <c r="B36" s="186" t="s">
        <v>107</v>
      </c>
      <c r="C36" s="203" t="s">
        <v>43</v>
      </c>
      <c r="D36" s="189">
        <v>164</v>
      </c>
      <c r="E36" s="204">
        <v>4</v>
      </c>
      <c r="F36" s="191">
        <v>177</v>
      </c>
      <c r="G36" s="205">
        <v>21</v>
      </c>
      <c r="H36" s="189">
        <v>168</v>
      </c>
      <c r="I36" s="204">
        <v>3</v>
      </c>
      <c r="J36" s="191">
        <v>173</v>
      </c>
      <c r="K36" s="205">
        <v>13</v>
      </c>
      <c r="L36" s="189">
        <v>182</v>
      </c>
      <c r="M36" s="204">
        <v>22</v>
      </c>
      <c r="N36" s="191">
        <v>864</v>
      </c>
      <c r="O36" s="190">
        <v>172.8</v>
      </c>
      <c r="P36" s="244">
        <v>63</v>
      </c>
      <c r="Q36" s="190">
        <v>3</v>
      </c>
      <c r="R36" s="192">
        <v>60</v>
      </c>
    </row>
    <row r="37" spans="1:18" ht="14.25">
      <c r="A37">
        <v>11</v>
      </c>
      <c r="B37" s="186" t="s">
        <v>131</v>
      </c>
      <c r="C37" s="203" t="s">
        <v>55</v>
      </c>
      <c r="D37" s="189">
        <v>181</v>
      </c>
      <c r="E37" s="204">
        <v>30</v>
      </c>
      <c r="F37" s="191">
        <v>171</v>
      </c>
      <c r="G37" s="205">
        <v>14</v>
      </c>
      <c r="H37" s="189">
        <v>167</v>
      </c>
      <c r="I37" s="204">
        <v>2</v>
      </c>
      <c r="J37" s="191"/>
      <c r="K37" s="205"/>
      <c r="L37" s="189">
        <v>175</v>
      </c>
      <c r="M37" s="204">
        <v>11</v>
      </c>
      <c r="N37" s="191">
        <v>694</v>
      </c>
      <c r="O37" s="190">
        <v>173.5</v>
      </c>
      <c r="P37" s="244">
        <v>57</v>
      </c>
      <c r="Q37" s="190">
        <v>2</v>
      </c>
      <c r="R37" s="192">
        <v>57</v>
      </c>
    </row>
    <row r="38" spans="1:18" ht="14.25">
      <c r="A38">
        <v>12</v>
      </c>
      <c r="B38" s="209" t="s">
        <v>124</v>
      </c>
      <c r="C38" s="210" t="s">
        <v>52</v>
      </c>
      <c r="D38" s="195"/>
      <c r="E38" s="211"/>
      <c r="F38" s="197">
        <v>177</v>
      </c>
      <c r="G38" s="212">
        <v>24</v>
      </c>
      <c r="H38" s="195">
        <v>171</v>
      </c>
      <c r="I38" s="211">
        <v>11</v>
      </c>
      <c r="J38" s="197">
        <v>179</v>
      </c>
      <c r="K38" s="212">
        <v>21</v>
      </c>
      <c r="L38" s="195"/>
      <c r="M38" s="211"/>
      <c r="N38" s="197">
        <v>527</v>
      </c>
      <c r="O38" s="190">
        <v>175.66666666666666</v>
      </c>
      <c r="P38" s="245">
        <v>56</v>
      </c>
      <c r="Q38" s="190">
        <v>11</v>
      </c>
      <c r="R38" s="192">
        <v>56</v>
      </c>
    </row>
    <row r="39" spans="1:18" ht="14.25">
      <c r="A39">
        <v>13</v>
      </c>
      <c r="B39" s="186" t="s">
        <v>331</v>
      </c>
      <c r="C39" s="203" t="s">
        <v>40</v>
      </c>
      <c r="D39" s="189"/>
      <c r="E39" s="204"/>
      <c r="F39" s="191"/>
      <c r="G39" s="205"/>
      <c r="H39" s="189">
        <v>176</v>
      </c>
      <c r="I39" s="204">
        <v>20</v>
      </c>
      <c r="J39" s="191">
        <v>174</v>
      </c>
      <c r="K39" s="205">
        <v>15</v>
      </c>
      <c r="L39" s="189">
        <v>179</v>
      </c>
      <c r="M39" s="204">
        <v>19</v>
      </c>
      <c r="N39" s="191">
        <v>529</v>
      </c>
      <c r="O39" s="190">
        <v>176.33333333333334</v>
      </c>
      <c r="P39" s="244">
        <v>54</v>
      </c>
      <c r="Q39" s="190">
        <v>15</v>
      </c>
      <c r="R39" s="192">
        <v>54</v>
      </c>
    </row>
    <row r="40" spans="1:18" ht="14.25">
      <c r="A40">
        <v>14</v>
      </c>
      <c r="B40" s="186" t="s">
        <v>117</v>
      </c>
      <c r="C40" s="203" t="s">
        <v>49</v>
      </c>
      <c r="D40" s="189">
        <v>171</v>
      </c>
      <c r="E40" s="204">
        <v>15</v>
      </c>
      <c r="F40" s="191">
        <v>168</v>
      </c>
      <c r="G40" s="205">
        <v>9</v>
      </c>
      <c r="H40" s="189">
        <v>173</v>
      </c>
      <c r="I40" s="204">
        <v>16</v>
      </c>
      <c r="J40" s="191">
        <v>169</v>
      </c>
      <c r="K40" s="205">
        <v>6</v>
      </c>
      <c r="L40" s="189">
        <v>175</v>
      </c>
      <c r="M40" s="204">
        <v>14</v>
      </c>
      <c r="N40" s="191">
        <v>856</v>
      </c>
      <c r="O40" s="190">
        <v>171.2</v>
      </c>
      <c r="P40" s="244">
        <v>60</v>
      </c>
      <c r="Q40" s="190">
        <v>6</v>
      </c>
      <c r="R40" s="192">
        <v>54</v>
      </c>
    </row>
    <row r="41" spans="1:18" ht="14.25">
      <c r="A41">
        <v>15</v>
      </c>
      <c r="B41" s="186" t="s">
        <v>100</v>
      </c>
      <c r="C41" s="203" t="s">
        <v>39</v>
      </c>
      <c r="D41" s="189">
        <v>162</v>
      </c>
      <c r="E41" s="204">
        <v>2</v>
      </c>
      <c r="F41" s="191">
        <v>177</v>
      </c>
      <c r="G41" s="205">
        <v>22</v>
      </c>
      <c r="H41" s="189">
        <v>175</v>
      </c>
      <c r="I41" s="204">
        <v>18</v>
      </c>
      <c r="J41" s="191"/>
      <c r="K41" s="205"/>
      <c r="L41" s="189">
        <v>175</v>
      </c>
      <c r="M41" s="204">
        <v>12</v>
      </c>
      <c r="N41" s="191">
        <v>689</v>
      </c>
      <c r="O41" s="190">
        <v>172.25</v>
      </c>
      <c r="P41" s="244">
        <v>54</v>
      </c>
      <c r="Q41" s="190">
        <v>2</v>
      </c>
      <c r="R41" s="192">
        <v>54</v>
      </c>
    </row>
    <row r="42" spans="1:18" ht="14.25">
      <c r="A42">
        <v>16</v>
      </c>
      <c r="B42" s="186" t="s">
        <v>97</v>
      </c>
      <c r="C42" s="203" t="s">
        <v>38</v>
      </c>
      <c r="D42" s="189">
        <v>168</v>
      </c>
      <c r="E42" s="204">
        <v>11</v>
      </c>
      <c r="F42" s="191">
        <v>169</v>
      </c>
      <c r="G42" s="205">
        <v>10</v>
      </c>
      <c r="H42" s="189">
        <v>170</v>
      </c>
      <c r="I42" s="204">
        <v>9</v>
      </c>
      <c r="J42" s="191"/>
      <c r="K42" s="205"/>
      <c r="L42" s="189">
        <v>176</v>
      </c>
      <c r="M42" s="204">
        <v>16</v>
      </c>
      <c r="N42" s="191">
        <v>683</v>
      </c>
      <c r="O42" s="190">
        <v>170.75</v>
      </c>
      <c r="P42" s="244">
        <v>46</v>
      </c>
      <c r="Q42" s="190">
        <v>9</v>
      </c>
      <c r="R42" s="192">
        <v>46</v>
      </c>
    </row>
    <row r="43" spans="1:18" ht="14.25">
      <c r="A43">
        <v>17</v>
      </c>
      <c r="B43" s="207" t="s">
        <v>108</v>
      </c>
      <c r="C43" s="208" t="s">
        <v>43</v>
      </c>
      <c r="D43" s="189">
        <v>173</v>
      </c>
      <c r="E43" s="204">
        <v>18</v>
      </c>
      <c r="F43" s="191"/>
      <c r="G43" s="205"/>
      <c r="H43" s="189"/>
      <c r="I43" s="204"/>
      <c r="J43" s="191">
        <v>176</v>
      </c>
      <c r="K43" s="205">
        <v>19</v>
      </c>
      <c r="L43" s="189">
        <v>172</v>
      </c>
      <c r="M43" s="204">
        <v>8</v>
      </c>
      <c r="N43" s="191">
        <v>521</v>
      </c>
      <c r="O43" s="190">
        <v>173.66666666666666</v>
      </c>
      <c r="P43" s="244">
        <v>45</v>
      </c>
      <c r="Q43" s="190">
        <v>8</v>
      </c>
      <c r="R43" s="192">
        <v>45</v>
      </c>
    </row>
    <row r="44" spans="1:18" ht="14.25">
      <c r="A44">
        <v>18</v>
      </c>
      <c r="B44" s="186" t="s">
        <v>111</v>
      </c>
      <c r="C44" s="203" t="s">
        <v>46</v>
      </c>
      <c r="D44" s="189">
        <v>174</v>
      </c>
      <c r="E44" s="204">
        <v>19</v>
      </c>
      <c r="F44" s="191">
        <v>164</v>
      </c>
      <c r="G44" s="205">
        <v>5</v>
      </c>
      <c r="H44" s="189">
        <v>175</v>
      </c>
      <c r="I44" s="204">
        <v>19</v>
      </c>
      <c r="J44" s="191"/>
      <c r="K44" s="205"/>
      <c r="L44" s="189"/>
      <c r="M44" s="204"/>
      <c r="N44" s="191">
        <v>513</v>
      </c>
      <c r="O44" s="190">
        <v>171</v>
      </c>
      <c r="P44" s="244">
        <v>43</v>
      </c>
      <c r="Q44" s="190">
        <v>5</v>
      </c>
      <c r="R44" s="192">
        <v>43</v>
      </c>
    </row>
    <row r="45" spans="1:18" ht="14.25">
      <c r="A45">
        <v>19</v>
      </c>
      <c r="B45" s="186" t="s">
        <v>267</v>
      </c>
      <c r="C45" s="203" t="s">
        <v>42</v>
      </c>
      <c r="D45" s="189">
        <v>177</v>
      </c>
      <c r="E45" s="204">
        <v>21</v>
      </c>
      <c r="F45" s="191"/>
      <c r="G45" s="205"/>
      <c r="H45" s="189">
        <v>171</v>
      </c>
      <c r="I45" s="204">
        <v>10</v>
      </c>
      <c r="J45" s="191"/>
      <c r="K45" s="205"/>
      <c r="L45" s="189"/>
      <c r="M45" s="204"/>
      <c r="N45" s="191">
        <v>348</v>
      </c>
      <c r="O45" s="190">
        <v>174</v>
      </c>
      <c r="P45" s="244">
        <v>31</v>
      </c>
      <c r="Q45" s="190">
        <v>10</v>
      </c>
      <c r="R45" s="192">
        <v>31</v>
      </c>
    </row>
    <row r="46" spans="1:18" ht="14.25">
      <c r="A46">
        <v>20</v>
      </c>
      <c r="B46" s="186" t="s">
        <v>120</v>
      </c>
      <c r="C46" s="203" t="s">
        <v>50</v>
      </c>
      <c r="D46" s="189"/>
      <c r="E46" s="204"/>
      <c r="F46" s="191">
        <v>161</v>
      </c>
      <c r="G46" s="205">
        <v>1</v>
      </c>
      <c r="H46" s="189">
        <v>174</v>
      </c>
      <c r="I46" s="204">
        <v>17</v>
      </c>
      <c r="J46" s="191">
        <v>166</v>
      </c>
      <c r="K46" s="205">
        <v>2</v>
      </c>
      <c r="L46" s="189">
        <v>173</v>
      </c>
      <c r="M46" s="204">
        <v>10</v>
      </c>
      <c r="N46" s="191">
        <v>674</v>
      </c>
      <c r="O46" s="190">
        <v>168.5</v>
      </c>
      <c r="P46" s="244">
        <v>30</v>
      </c>
      <c r="Q46" s="190">
        <v>1</v>
      </c>
      <c r="R46" s="192">
        <v>30</v>
      </c>
    </row>
    <row r="47" spans="1:18" ht="14.25">
      <c r="A47">
        <v>21</v>
      </c>
      <c r="B47" s="186" t="s">
        <v>116</v>
      </c>
      <c r="C47" s="203" t="s">
        <v>48</v>
      </c>
      <c r="D47" s="189">
        <v>165</v>
      </c>
      <c r="E47" s="204">
        <v>7</v>
      </c>
      <c r="F47" s="191">
        <v>173</v>
      </c>
      <c r="G47" s="205">
        <v>17</v>
      </c>
      <c r="H47" s="189"/>
      <c r="I47" s="204"/>
      <c r="J47" s="191">
        <v>166</v>
      </c>
      <c r="K47" s="205">
        <v>1</v>
      </c>
      <c r="L47" s="189">
        <v>170</v>
      </c>
      <c r="M47" s="204">
        <v>3</v>
      </c>
      <c r="N47" s="191">
        <v>674</v>
      </c>
      <c r="O47" s="190">
        <v>168.5</v>
      </c>
      <c r="P47" s="244">
        <v>28</v>
      </c>
      <c r="Q47" s="190">
        <v>1</v>
      </c>
      <c r="R47" s="192">
        <v>28</v>
      </c>
    </row>
    <row r="48" spans="1:18" ht="14.25">
      <c r="A48">
        <v>22</v>
      </c>
      <c r="B48" s="186" t="s">
        <v>109</v>
      </c>
      <c r="C48" s="203" t="s">
        <v>45</v>
      </c>
      <c r="D48" s="189">
        <v>175</v>
      </c>
      <c r="E48" s="204">
        <v>20</v>
      </c>
      <c r="F48" s="191">
        <v>168</v>
      </c>
      <c r="G48" s="205">
        <v>7</v>
      </c>
      <c r="H48" s="189"/>
      <c r="I48" s="204"/>
      <c r="J48" s="191"/>
      <c r="K48" s="205"/>
      <c r="L48" s="189"/>
      <c r="M48" s="204"/>
      <c r="N48" s="191">
        <v>343</v>
      </c>
      <c r="O48" s="190">
        <v>171.5</v>
      </c>
      <c r="P48" s="244">
        <v>27</v>
      </c>
      <c r="Q48" s="190">
        <v>7</v>
      </c>
      <c r="R48" s="192">
        <v>27</v>
      </c>
    </row>
    <row r="49" spans="1:18" ht="14.25">
      <c r="A49">
        <v>23</v>
      </c>
      <c r="B49" s="186" t="s">
        <v>110</v>
      </c>
      <c r="C49" s="203" t="s">
        <v>45</v>
      </c>
      <c r="D49" s="189"/>
      <c r="E49" s="204"/>
      <c r="F49" s="191"/>
      <c r="G49" s="205"/>
      <c r="H49" s="189">
        <v>171</v>
      </c>
      <c r="I49" s="204">
        <v>12</v>
      </c>
      <c r="J49" s="191">
        <v>171</v>
      </c>
      <c r="K49" s="205">
        <v>10</v>
      </c>
      <c r="L49" s="189">
        <v>170</v>
      </c>
      <c r="M49" s="204">
        <v>4</v>
      </c>
      <c r="N49" s="191">
        <v>512</v>
      </c>
      <c r="O49" s="190">
        <v>170.66666666666666</v>
      </c>
      <c r="P49" s="244">
        <v>26</v>
      </c>
      <c r="Q49" s="190">
        <v>4</v>
      </c>
      <c r="R49" s="192">
        <v>26</v>
      </c>
    </row>
    <row r="50" spans="1:18" ht="14.25">
      <c r="A50">
        <v>24</v>
      </c>
      <c r="B50" s="209" t="s">
        <v>103</v>
      </c>
      <c r="C50" s="210" t="s">
        <v>41</v>
      </c>
      <c r="D50" s="195">
        <v>166</v>
      </c>
      <c r="E50" s="211">
        <v>10</v>
      </c>
      <c r="F50" s="197"/>
      <c r="G50" s="212"/>
      <c r="H50" s="195">
        <v>172</v>
      </c>
      <c r="I50" s="211">
        <v>15</v>
      </c>
      <c r="J50" s="197"/>
      <c r="K50" s="212"/>
      <c r="L50" s="195">
        <v>169</v>
      </c>
      <c r="M50" s="211">
        <v>1</v>
      </c>
      <c r="N50" s="197">
        <v>507</v>
      </c>
      <c r="O50" s="190">
        <v>169</v>
      </c>
      <c r="P50" s="245">
        <v>26</v>
      </c>
      <c r="Q50" s="190">
        <v>1</v>
      </c>
      <c r="R50" s="192">
        <v>26</v>
      </c>
    </row>
    <row r="51" spans="1:18" ht="14.25">
      <c r="A51">
        <v>25</v>
      </c>
      <c r="B51" s="186" t="s">
        <v>128</v>
      </c>
      <c r="C51" s="203" t="s">
        <v>266</v>
      </c>
      <c r="D51" s="189"/>
      <c r="E51" s="204"/>
      <c r="F51" s="191">
        <v>169</v>
      </c>
      <c r="G51" s="205">
        <v>13</v>
      </c>
      <c r="H51" s="189"/>
      <c r="I51" s="204"/>
      <c r="J51" s="191">
        <v>172</v>
      </c>
      <c r="K51" s="205">
        <v>11</v>
      </c>
      <c r="L51" s="189"/>
      <c r="M51" s="204"/>
      <c r="N51" s="191">
        <v>341</v>
      </c>
      <c r="O51" s="190">
        <v>170.5</v>
      </c>
      <c r="P51" s="244">
        <v>24</v>
      </c>
      <c r="Q51" s="190">
        <v>11</v>
      </c>
      <c r="R51" s="192">
        <v>24</v>
      </c>
    </row>
    <row r="52" spans="1:18" ht="14.25">
      <c r="A52">
        <v>26</v>
      </c>
      <c r="B52" s="186" t="s">
        <v>114</v>
      </c>
      <c r="C52" s="203" t="s">
        <v>48</v>
      </c>
      <c r="D52" s="189">
        <v>164</v>
      </c>
      <c r="E52" s="204">
        <v>5</v>
      </c>
      <c r="F52" s="191">
        <v>166</v>
      </c>
      <c r="G52" s="205">
        <v>6</v>
      </c>
      <c r="H52" s="189">
        <v>169</v>
      </c>
      <c r="I52" s="204">
        <v>6</v>
      </c>
      <c r="J52" s="191">
        <v>168</v>
      </c>
      <c r="K52" s="205">
        <v>5</v>
      </c>
      <c r="L52" s="189"/>
      <c r="M52" s="204"/>
      <c r="N52" s="191">
        <v>667</v>
      </c>
      <c r="O52" s="190">
        <v>166.75</v>
      </c>
      <c r="P52" s="244">
        <v>22</v>
      </c>
      <c r="Q52" s="190">
        <v>5</v>
      </c>
      <c r="R52" s="192">
        <v>22</v>
      </c>
    </row>
    <row r="53" spans="1:18" ht="14.25">
      <c r="A53">
        <v>27</v>
      </c>
      <c r="B53" s="186" t="s">
        <v>153</v>
      </c>
      <c r="C53" s="203" t="s">
        <v>47</v>
      </c>
      <c r="D53" s="189"/>
      <c r="E53" s="204"/>
      <c r="F53" s="191"/>
      <c r="G53" s="205"/>
      <c r="H53" s="189"/>
      <c r="I53" s="204"/>
      <c r="J53" s="191"/>
      <c r="K53" s="205"/>
      <c r="L53" s="189">
        <v>179</v>
      </c>
      <c r="M53" s="204">
        <v>18</v>
      </c>
      <c r="N53" s="191">
        <v>179</v>
      </c>
      <c r="O53" s="190">
        <v>179</v>
      </c>
      <c r="P53" s="244">
        <v>18</v>
      </c>
      <c r="Q53" s="190">
        <v>18</v>
      </c>
      <c r="R53" s="192">
        <v>18</v>
      </c>
    </row>
    <row r="54" spans="1:18" ht="14.25">
      <c r="A54">
        <v>28</v>
      </c>
      <c r="B54" s="186" t="s">
        <v>99</v>
      </c>
      <c r="C54" s="203" t="s">
        <v>39</v>
      </c>
      <c r="D54" s="189"/>
      <c r="E54" s="204"/>
      <c r="F54" s="191">
        <v>162</v>
      </c>
      <c r="G54" s="205">
        <v>2</v>
      </c>
      <c r="H54" s="189">
        <v>171</v>
      </c>
      <c r="I54" s="204">
        <v>13</v>
      </c>
      <c r="J54" s="191">
        <v>167</v>
      </c>
      <c r="K54" s="205">
        <v>3</v>
      </c>
      <c r="L54" s="189"/>
      <c r="M54" s="204"/>
      <c r="N54" s="191">
        <v>500</v>
      </c>
      <c r="O54" s="190">
        <v>166.66666666666666</v>
      </c>
      <c r="P54" s="244">
        <v>18</v>
      </c>
      <c r="Q54" s="190">
        <v>2</v>
      </c>
      <c r="R54" s="192">
        <v>18</v>
      </c>
    </row>
    <row r="55" spans="1:18" ht="14.25">
      <c r="A55">
        <v>29</v>
      </c>
      <c r="B55" s="186" t="s">
        <v>360</v>
      </c>
      <c r="C55" s="203" t="s">
        <v>44</v>
      </c>
      <c r="D55" s="189"/>
      <c r="E55" s="204"/>
      <c r="F55" s="191"/>
      <c r="G55" s="205"/>
      <c r="H55" s="189"/>
      <c r="I55" s="204"/>
      <c r="J55" s="191">
        <v>175</v>
      </c>
      <c r="K55" s="205">
        <v>17</v>
      </c>
      <c r="L55" s="189"/>
      <c r="M55" s="204"/>
      <c r="N55" s="191">
        <v>175</v>
      </c>
      <c r="O55" s="190">
        <v>175</v>
      </c>
      <c r="P55" s="244">
        <v>17</v>
      </c>
      <c r="Q55" s="190">
        <v>17</v>
      </c>
      <c r="R55" s="192">
        <v>17</v>
      </c>
    </row>
    <row r="56" spans="1:18" ht="14.25">
      <c r="A56">
        <v>30</v>
      </c>
      <c r="B56" s="186" t="s">
        <v>353</v>
      </c>
      <c r="C56" s="203" t="s">
        <v>57</v>
      </c>
      <c r="D56" s="189"/>
      <c r="E56" s="204"/>
      <c r="F56" s="191"/>
      <c r="G56" s="205"/>
      <c r="H56" s="189"/>
      <c r="I56" s="204"/>
      <c r="J56" s="191">
        <v>174</v>
      </c>
      <c r="K56" s="205">
        <v>16</v>
      </c>
      <c r="L56" s="189"/>
      <c r="M56" s="204"/>
      <c r="N56" s="191">
        <v>174</v>
      </c>
      <c r="O56" s="190">
        <v>174</v>
      </c>
      <c r="P56" s="244">
        <v>16</v>
      </c>
      <c r="Q56" s="190">
        <v>16</v>
      </c>
      <c r="R56" s="192">
        <v>16</v>
      </c>
    </row>
    <row r="57" spans="1:18" ht="14.25">
      <c r="A57">
        <v>31</v>
      </c>
      <c r="B57" s="186" t="s">
        <v>104</v>
      </c>
      <c r="C57" s="203" t="s">
        <v>41</v>
      </c>
      <c r="D57" s="189"/>
      <c r="E57" s="204"/>
      <c r="F57" s="191"/>
      <c r="G57" s="205"/>
      <c r="H57" s="189">
        <v>169</v>
      </c>
      <c r="I57" s="204">
        <v>7</v>
      </c>
      <c r="J57" s="191">
        <v>171</v>
      </c>
      <c r="K57" s="205">
        <v>9</v>
      </c>
      <c r="L57" s="189"/>
      <c r="M57" s="204"/>
      <c r="N57" s="191">
        <v>340</v>
      </c>
      <c r="O57" s="190">
        <v>170</v>
      </c>
      <c r="P57" s="244">
        <v>16</v>
      </c>
      <c r="Q57" s="190">
        <v>7</v>
      </c>
      <c r="R57" s="192">
        <v>16</v>
      </c>
    </row>
    <row r="58" spans="1:18" ht="14.25">
      <c r="A58">
        <v>32</v>
      </c>
      <c r="B58" s="186" t="s">
        <v>317</v>
      </c>
      <c r="C58" s="203" t="s">
        <v>45</v>
      </c>
      <c r="D58" s="189">
        <v>169</v>
      </c>
      <c r="E58" s="204">
        <v>14</v>
      </c>
      <c r="F58" s="191"/>
      <c r="G58" s="205"/>
      <c r="H58" s="189"/>
      <c r="I58" s="204"/>
      <c r="J58" s="191"/>
      <c r="K58" s="205"/>
      <c r="L58" s="189"/>
      <c r="M58" s="204"/>
      <c r="N58" s="191">
        <v>169</v>
      </c>
      <c r="O58" s="190">
        <v>169</v>
      </c>
      <c r="P58" s="244">
        <v>14</v>
      </c>
      <c r="Q58" s="190">
        <v>14</v>
      </c>
      <c r="R58" s="192">
        <v>14</v>
      </c>
    </row>
    <row r="59" spans="1:18" ht="14.25">
      <c r="A59">
        <v>33</v>
      </c>
      <c r="B59" s="207" t="s">
        <v>358</v>
      </c>
      <c r="C59" s="208" t="s">
        <v>44</v>
      </c>
      <c r="D59" s="189"/>
      <c r="E59" s="204"/>
      <c r="F59" s="191"/>
      <c r="G59" s="205"/>
      <c r="H59" s="189"/>
      <c r="I59" s="204"/>
      <c r="J59" s="191"/>
      <c r="K59" s="205"/>
      <c r="L59" s="189">
        <v>175</v>
      </c>
      <c r="M59" s="204">
        <v>13</v>
      </c>
      <c r="N59" s="191">
        <v>175</v>
      </c>
      <c r="O59" s="190">
        <v>175</v>
      </c>
      <c r="P59" s="244">
        <v>13</v>
      </c>
      <c r="Q59" s="190">
        <v>13</v>
      </c>
      <c r="R59" s="192">
        <v>13</v>
      </c>
    </row>
    <row r="60" spans="1:18" ht="14.25">
      <c r="A60">
        <v>34</v>
      </c>
      <c r="B60" s="186" t="s">
        <v>113</v>
      </c>
      <c r="C60" s="203" t="s">
        <v>47</v>
      </c>
      <c r="D60" s="189">
        <v>169</v>
      </c>
      <c r="E60" s="204">
        <v>13</v>
      </c>
      <c r="F60" s="191"/>
      <c r="G60" s="205"/>
      <c r="H60" s="189"/>
      <c r="I60" s="204"/>
      <c r="J60" s="191"/>
      <c r="K60" s="205"/>
      <c r="L60" s="189"/>
      <c r="M60" s="204"/>
      <c r="N60" s="191">
        <v>169</v>
      </c>
      <c r="O60" s="190">
        <v>169</v>
      </c>
      <c r="P60" s="244">
        <v>13</v>
      </c>
      <c r="Q60" s="190">
        <v>13</v>
      </c>
      <c r="R60" s="192">
        <v>13</v>
      </c>
    </row>
    <row r="61" spans="1:18" ht="14.25">
      <c r="A61">
        <v>35</v>
      </c>
      <c r="B61" s="186" t="s">
        <v>112</v>
      </c>
      <c r="C61" s="203" t="s">
        <v>46</v>
      </c>
      <c r="D61" s="189">
        <v>168</v>
      </c>
      <c r="E61" s="204">
        <v>12</v>
      </c>
      <c r="F61" s="191"/>
      <c r="G61" s="205"/>
      <c r="H61" s="189"/>
      <c r="I61" s="204"/>
      <c r="J61" s="191"/>
      <c r="K61" s="205"/>
      <c r="L61" s="189"/>
      <c r="M61" s="204"/>
      <c r="N61" s="191">
        <v>168</v>
      </c>
      <c r="O61" s="190">
        <v>168</v>
      </c>
      <c r="P61" s="244">
        <v>12</v>
      </c>
      <c r="Q61" s="190">
        <v>12</v>
      </c>
      <c r="R61" s="192">
        <v>12</v>
      </c>
    </row>
    <row r="62" spans="1:18" ht="14.25">
      <c r="A62">
        <v>36</v>
      </c>
      <c r="B62" s="209" t="s">
        <v>106</v>
      </c>
      <c r="C62" s="210" t="s">
        <v>43</v>
      </c>
      <c r="D62" s="195"/>
      <c r="E62" s="211"/>
      <c r="F62" s="197">
        <v>168</v>
      </c>
      <c r="G62" s="212">
        <v>8</v>
      </c>
      <c r="H62" s="195">
        <v>168</v>
      </c>
      <c r="I62" s="211">
        <v>4</v>
      </c>
      <c r="J62" s="197"/>
      <c r="K62" s="212"/>
      <c r="L62" s="195"/>
      <c r="M62" s="211"/>
      <c r="N62" s="197">
        <v>336</v>
      </c>
      <c r="O62" s="190">
        <v>168</v>
      </c>
      <c r="P62" s="245">
        <v>12</v>
      </c>
      <c r="Q62" s="190">
        <v>4</v>
      </c>
      <c r="R62" s="192">
        <v>12</v>
      </c>
    </row>
    <row r="63" spans="1:18" ht="14.25">
      <c r="A63">
        <v>37</v>
      </c>
      <c r="B63" s="186" t="s">
        <v>269</v>
      </c>
      <c r="C63" s="203" t="s">
        <v>43</v>
      </c>
      <c r="D63" s="189"/>
      <c r="E63" s="204"/>
      <c r="F63" s="191">
        <v>169</v>
      </c>
      <c r="G63" s="205">
        <v>11</v>
      </c>
      <c r="H63" s="189"/>
      <c r="I63" s="204"/>
      <c r="J63" s="191"/>
      <c r="K63" s="205"/>
      <c r="L63" s="189"/>
      <c r="M63" s="204"/>
      <c r="N63" s="191">
        <v>169</v>
      </c>
      <c r="O63" s="190">
        <v>169</v>
      </c>
      <c r="P63" s="244">
        <v>11</v>
      </c>
      <c r="Q63" s="190">
        <v>11</v>
      </c>
      <c r="R63" s="192">
        <v>11</v>
      </c>
    </row>
    <row r="64" spans="1:18" ht="14.25">
      <c r="A64">
        <v>38</v>
      </c>
      <c r="B64" s="186" t="s">
        <v>119</v>
      </c>
      <c r="C64" s="203" t="s">
        <v>50</v>
      </c>
      <c r="D64" s="189"/>
      <c r="E64" s="204"/>
      <c r="F64" s="191"/>
      <c r="G64" s="205"/>
      <c r="H64" s="189">
        <v>167</v>
      </c>
      <c r="I64" s="204">
        <v>1</v>
      </c>
      <c r="J64" s="191"/>
      <c r="K64" s="205"/>
      <c r="L64" s="189">
        <v>173</v>
      </c>
      <c r="M64" s="204">
        <v>9</v>
      </c>
      <c r="N64" s="191">
        <v>340</v>
      </c>
      <c r="O64" s="190">
        <v>170</v>
      </c>
      <c r="P64" s="244">
        <v>10</v>
      </c>
      <c r="Q64" s="190">
        <v>1</v>
      </c>
      <c r="R64" s="192">
        <v>10</v>
      </c>
    </row>
    <row r="65" spans="1:18" ht="14.25">
      <c r="A65">
        <v>39</v>
      </c>
      <c r="B65" s="186" t="s">
        <v>118</v>
      </c>
      <c r="C65" s="203" t="s">
        <v>49</v>
      </c>
      <c r="D65" s="189">
        <v>161</v>
      </c>
      <c r="E65" s="204">
        <v>1</v>
      </c>
      <c r="F65" s="191"/>
      <c r="G65" s="205"/>
      <c r="H65" s="189"/>
      <c r="I65" s="204"/>
      <c r="J65" s="191">
        <v>167</v>
      </c>
      <c r="K65" s="205">
        <v>4</v>
      </c>
      <c r="L65" s="189">
        <v>171</v>
      </c>
      <c r="M65" s="204">
        <v>5</v>
      </c>
      <c r="N65" s="191">
        <v>499</v>
      </c>
      <c r="O65" s="190">
        <v>166.33333333333334</v>
      </c>
      <c r="P65" s="244">
        <v>10</v>
      </c>
      <c r="Q65" s="190">
        <v>1</v>
      </c>
      <c r="R65" s="192">
        <v>10</v>
      </c>
    </row>
    <row r="66" spans="1:18" ht="14.25">
      <c r="A66">
        <v>40</v>
      </c>
      <c r="B66" s="186" t="s">
        <v>335</v>
      </c>
      <c r="C66" s="203" t="s">
        <v>45</v>
      </c>
      <c r="D66" s="189"/>
      <c r="E66" s="204"/>
      <c r="F66" s="191"/>
      <c r="G66" s="205"/>
      <c r="H66" s="189"/>
      <c r="I66" s="204"/>
      <c r="J66" s="191">
        <v>170</v>
      </c>
      <c r="K66" s="205">
        <v>7</v>
      </c>
      <c r="L66" s="189"/>
      <c r="M66" s="204"/>
      <c r="N66" s="191">
        <v>170</v>
      </c>
      <c r="O66" s="190">
        <v>170</v>
      </c>
      <c r="P66" s="244">
        <v>7</v>
      </c>
      <c r="Q66" s="190">
        <v>7</v>
      </c>
      <c r="R66" s="192">
        <v>7</v>
      </c>
    </row>
    <row r="67" spans="1:18" ht="14.25">
      <c r="A67">
        <v>41</v>
      </c>
      <c r="B67" s="186" t="s">
        <v>376</v>
      </c>
      <c r="C67" s="203" t="s">
        <v>56</v>
      </c>
      <c r="D67" s="189"/>
      <c r="E67" s="204"/>
      <c r="F67" s="191"/>
      <c r="G67" s="205"/>
      <c r="H67" s="189"/>
      <c r="I67" s="204"/>
      <c r="J67" s="191"/>
      <c r="K67" s="205"/>
      <c r="L67" s="189">
        <v>171</v>
      </c>
      <c r="M67" s="204">
        <v>6</v>
      </c>
      <c r="N67" s="191">
        <v>171</v>
      </c>
      <c r="O67" s="190">
        <v>171</v>
      </c>
      <c r="P67" s="244">
        <v>6</v>
      </c>
      <c r="Q67" s="190">
        <v>6</v>
      </c>
      <c r="R67" s="192">
        <v>6</v>
      </c>
    </row>
    <row r="68" spans="1:18" ht="14.25">
      <c r="A68">
        <v>42</v>
      </c>
      <c r="B68" s="186" t="s">
        <v>127</v>
      </c>
      <c r="C68" s="203" t="s">
        <v>266</v>
      </c>
      <c r="D68" s="189">
        <v>164</v>
      </c>
      <c r="E68" s="204">
        <v>6</v>
      </c>
      <c r="F68" s="191"/>
      <c r="G68" s="205"/>
      <c r="H68" s="189"/>
      <c r="I68" s="204"/>
      <c r="J68" s="191"/>
      <c r="K68" s="205"/>
      <c r="L68" s="189"/>
      <c r="M68" s="204"/>
      <c r="N68" s="191">
        <v>164</v>
      </c>
      <c r="O68" s="190">
        <v>164</v>
      </c>
      <c r="P68" s="244">
        <v>6</v>
      </c>
      <c r="Q68" s="190">
        <v>6</v>
      </c>
      <c r="R68" s="192">
        <v>6</v>
      </c>
    </row>
    <row r="69" spans="1:18" ht="14.25">
      <c r="A69">
        <v>43</v>
      </c>
      <c r="B69" s="186" t="s">
        <v>129</v>
      </c>
      <c r="C69" s="203" t="s">
        <v>54</v>
      </c>
      <c r="D69" s="189"/>
      <c r="E69" s="204"/>
      <c r="F69" s="191"/>
      <c r="G69" s="205"/>
      <c r="H69" s="189">
        <v>168</v>
      </c>
      <c r="I69" s="204">
        <v>5</v>
      </c>
      <c r="J69" s="191"/>
      <c r="K69" s="205"/>
      <c r="L69" s="189"/>
      <c r="M69" s="204"/>
      <c r="N69" s="191">
        <v>168</v>
      </c>
      <c r="O69" s="190">
        <v>168</v>
      </c>
      <c r="P69" s="244">
        <v>5</v>
      </c>
      <c r="Q69" s="190">
        <v>5</v>
      </c>
      <c r="R69" s="192">
        <v>5</v>
      </c>
    </row>
    <row r="70" spans="1:18" ht="14.25">
      <c r="A70">
        <v>44</v>
      </c>
      <c r="B70" s="186" t="s">
        <v>270</v>
      </c>
      <c r="C70" s="203" t="s">
        <v>41</v>
      </c>
      <c r="D70" s="189"/>
      <c r="E70" s="204"/>
      <c r="F70" s="191">
        <v>162</v>
      </c>
      <c r="G70" s="205">
        <v>4</v>
      </c>
      <c r="H70" s="189"/>
      <c r="I70" s="204"/>
      <c r="J70" s="191"/>
      <c r="K70" s="205"/>
      <c r="L70" s="189"/>
      <c r="M70" s="204"/>
      <c r="N70" s="191">
        <v>162</v>
      </c>
      <c r="O70" s="190">
        <v>162</v>
      </c>
      <c r="P70" s="244">
        <v>4</v>
      </c>
      <c r="Q70" s="190">
        <v>4</v>
      </c>
      <c r="R70" s="192">
        <v>4</v>
      </c>
    </row>
    <row r="71" spans="1:18" ht="14.25">
      <c r="A71">
        <v>45</v>
      </c>
      <c r="B71" s="207" t="s">
        <v>130</v>
      </c>
      <c r="C71" s="208" t="s">
        <v>55</v>
      </c>
      <c r="D71" s="189">
        <v>163</v>
      </c>
      <c r="E71" s="204">
        <v>3</v>
      </c>
      <c r="F71" s="191"/>
      <c r="G71" s="205"/>
      <c r="H71" s="189"/>
      <c r="I71" s="204"/>
      <c r="J71" s="191"/>
      <c r="K71" s="205"/>
      <c r="L71" s="189"/>
      <c r="M71" s="204"/>
      <c r="N71" s="191">
        <v>163</v>
      </c>
      <c r="O71" s="190">
        <v>163</v>
      </c>
      <c r="P71" s="244">
        <v>3</v>
      </c>
      <c r="Q71" s="190">
        <v>3</v>
      </c>
      <c r="R71" s="192">
        <v>3</v>
      </c>
    </row>
    <row r="72" spans="2:18" ht="14.25">
      <c r="B72" s="186" t="s">
        <v>102</v>
      </c>
      <c r="C72" s="203" t="s">
        <v>40</v>
      </c>
      <c r="D72" s="189"/>
      <c r="E72" s="204"/>
      <c r="F72" s="191">
        <v>162</v>
      </c>
      <c r="G72" s="205">
        <v>3</v>
      </c>
      <c r="H72" s="189"/>
      <c r="I72" s="204"/>
      <c r="J72" s="191"/>
      <c r="K72" s="205"/>
      <c r="L72" s="189"/>
      <c r="M72" s="204"/>
      <c r="N72" s="191">
        <v>162</v>
      </c>
      <c r="O72" s="190">
        <v>162</v>
      </c>
      <c r="P72" s="244">
        <v>3</v>
      </c>
      <c r="Q72" s="190">
        <v>3</v>
      </c>
      <c r="R72" s="192">
        <v>3</v>
      </c>
    </row>
  </sheetData>
  <sheetProtection/>
  <mergeCells count="2">
    <mergeCell ref="C1:P1"/>
    <mergeCell ref="B23:P23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70" zoomScaleNormal="70" zoomScalePageLayoutView="0" workbookViewId="0" topLeftCell="A1">
      <selection activeCell="V21" sqref="V2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4.125" style="0" customWidth="1"/>
  </cols>
  <sheetData>
    <row r="1" spans="3:16" ht="37.5" customHeight="1">
      <c r="C1" s="290" t="s">
        <v>301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7.25" customHeight="1">
      <c r="B5">
        <v>1</v>
      </c>
      <c r="C5" s="186" t="s">
        <v>32</v>
      </c>
      <c r="D5" s="187">
        <v>519</v>
      </c>
      <c r="E5" s="188">
        <v>20</v>
      </c>
      <c r="F5" s="189">
        <v>531</v>
      </c>
      <c r="G5" s="190">
        <v>20</v>
      </c>
      <c r="H5" s="191">
        <v>545</v>
      </c>
      <c r="I5" s="188">
        <v>20</v>
      </c>
      <c r="J5" s="189">
        <v>541</v>
      </c>
      <c r="K5" s="190">
        <v>20</v>
      </c>
      <c r="L5" s="191">
        <v>530</v>
      </c>
      <c r="M5" s="188">
        <v>20</v>
      </c>
      <c r="N5" s="189">
        <f>SUM(D5+F5+H5+J5+L5)</f>
        <v>2666</v>
      </c>
      <c r="O5" s="190">
        <f>IF(N5&gt;0,AVERAGE(D5,F5,H5,J5,L5),0)</f>
        <v>533.2</v>
      </c>
      <c r="P5" s="192">
        <f>SUM(E5+G5+I5+K5+M5)</f>
        <v>100</v>
      </c>
    </row>
    <row r="6" spans="2:16" ht="17.25" customHeight="1">
      <c r="B6">
        <v>2</v>
      </c>
      <c r="C6" s="186" t="s">
        <v>35</v>
      </c>
      <c r="D6" s="187">
        <v>438</v>
      </c>
      <c r="E6" s="188">
        <v>17</v>
      </c>
      <c r="F6" s="189">
        <v>456</v>
      </c>
      <c r="G6" s="190">
        <v>17</v>
      </c>
      <c r="H6" s="191">
        <v>489</v>
      </c>
      <c r="I6" s="188">
        <v>17</v>
      </c>
      <c r="J6" s="189">
        <v>484</v>
      </c>
      <c r="K6" s="190">
        <v>17</v>
      </c>
      <c r="L6" s="191"/>
      <c r="M6" s="188"/>
      <c r="N6" s="189">
        <f>SUM(D6+F6+H6+J6+L6)</f>
        <v>1867</v>
      </c>
      <c r="O6" s="190">
        <f>IF(N6&gt;0,AVERAGE(D6,F6,H6,J6,L6),0)</f>
        <v>466.75</v>
      </c>
      <c r="P6" s="192">
        <f>SUM(E6+G6+I6+K6+M6)</f>
        <v>68</v>
      </c>
    </row>
    <row r="7" spans="2:16" ht="13.5" customHeight="1">
      <c r="B7">
        <v>3</v>
      </c>
      <c r="C7" s="186" t="s">
        <v>81</v>
      </c>
      <c r="D7" s="187"/>
      <c r="E7" s="188"/>
      <c r="F7" s="189"/>
      <c r="G7" s="190"/>
      <c r="H7" s="191"/>
      <c r="I7" s="188"/>
      <c r="J7" s="189">
        <v>438</v>
      </c>
      <c r="K7" s="190">
        <v>14</v>
      </c>
      <c r="L7" s="191">
        <v>467</v>
      </c>
      <c r="M7" s="188">
        <v>14</v>
      </c>
      <c r="N7" s="189">
        <f>SUM(D7+F7+H7+J7+L7)</f>
        <v>905</v>
      </c>
      <c r="O7" s="190">
        <f>IF(N7&gt;0,AVERAGE(D7,F7,H7,J7,L7),0)</f>
        <v>452.5</v>
      </c>
      <c r="P7" s="192">
        <f>SUM(E7+G7+I7+K7+M7)</f>
        <v>28</v>
      </c>
    </row>
    <row r="8" spans="2:16" ht="13.5" customHeight="1">
      <c r="B8">
        <v>4</v>
      </c>
      <c r="C8" s="186" t="s">
        <v>370</v>
      </c>
      <c r="D8" s="187"/>
      <c r="E8" s="188"/>
      <c r="F8" s="189"/>
      <c r="G8" s="190"/>
      <c r="H8" s="191"/>
      <c r="I8" s="188"/>
      <c r="J8" s="189"/>
      <c r="K8" s="190"/>
      <c r="L8" s="191">
        <v>468</v>
      </c>
      <c r="M8" s="188">
        <v>17</v>
      </c>
      <c r="N8" s="189">
        <f>SUM(D8+F8+H8+J8+L8)</f>
        <v>468</v>
      </c>
      <c r="O8" s="190">
        <f>IF(N8&gt;0,AVERAGE(D8,F8,H8,J8,L8),0)</f>
        <v>468</v>
      </c>
      <c r="P8" s="192">
        <f>SUM(E8+G8+I8+K8+M8)</f>
        <v>17</v>
      </c>
    </row>
    <row r="9" spans="2:16" ht="24.75">
      <c r="B9" s="290" t="s">
        <v>302</v>
      </c>
      <c r="C9" s="290"/>
      <c r="D9" s="291"/>
      <c r="E9" s="291"/>
      <c r="F9" s="291"/>
      <c r="G9" s="291"/>
      <c r="H9" s="291"/>
      <c r="I9" s="292"/>
      <c r="J9" s="292"/>
      <c r="K9" s="292"/>
      <c r="L9" s="292"/>
      <c r="M9" s="292"/>
      <c r="N9" s="292"/>
      <c r="O9" s="292"/>
      <c r="P9" s="292"/>
    </row>
    <row r="10" spans="2:8" ht="24.75">
      <c r="B10" s="180"/>
      <c r="C10" s="180"/>
      <c r="D10" s="123"/>
      <c r="E10" s="123"/>
      <c r="F10" s="123"/>
      <c r="G10" s="123"/>
      <c r="H10" s="123"/>
    </row>
    <row r="11" ht="13.5" thickBot="1"/>
    <row r="12" spans="2:18" ht="14.25">
      <c r="B12" s="181" t="s">
        <v>95</v>
      </c>
      <c r="C12" s="199" t="s">
        <v>0</v>
      </c>
      <c r="D12" s="2" t="s">
        <v>287</v>
      </c>
      <c r="E12" s="200" t="s">
        <v>288</v>
      </c>
      <c r="F12" s="184" t="s">
        <v>289</v>
      </c>
      <c r="G12" s="201" t="s">
        <v>290</v>
      </c>
      <c r="H12" s="2" t="s">
        <v>291</v>
      </c>
      <c r="I12" s="200" t="s">
        <v>292</v>
      </c>
      <c r="J12" s="184" t="s">
        <v>293</v>
      </c>
      <c r="K12" s="201" t="s">
        <v>294</v>
      </c>
      <c r="L12" s="2" t="s">
        <v>295</v>
      </c>
      <c r="M12" s="200" t="s">
        <v>296</v>
      </c>
      <c r="N12" s="184" t="s">
        <v>3</v>
      </c>
      <c r="O12" s="201" t="s">
        <v>297</v>
      </c>
      <c r="P12" s="243" t="s">
        <v>298</v>
      </c>
      <c r="Q12" s="201" t="s">
        <v>394</v>
      </c>
      <c r="R12" s="202" t="s">
        <v>395</v>
      </c>
    </row>
    <row r="13" spans="1:18" ht="13.5" customHeight="1">
      <c r="A13">
        <v>1</v>
      </c>
      <c r="B13" s="186" t="s">
        <v>144</v>
      </c>
      <c r="C13" s="203" t="s">
        <v>59</v>
      </c>
      <c r="D13" s="189">
        <v>185</v>
      </c>
      <c r="E13" s="204">
        <v>30</v>
      </c>
      <c r="F13" s="191">
        <v>181</v>
      </c>
      <c r="G13" s="205">
        <v>30</v>
      </c>
      <c r="H13" s="189">
        <v>187</v>
      </c>
      <c r="I13" s="204">
        <v>30</v>
      </c>
      <c r="J13" s="191">
        <v>191</v>
      </c>
      <c r="K13" s="205">
        <v>30</v>
      </c>
      <c r="L13" s="189">
        <v>180</v>
      </c>
      <c r="M13" s="204">
        <v>30</v>
      </c>
      <c r="N13" s="191">
        <v>924</v>
      </c>
      <c r="O13" s="190">
        <v>184.8</v>
      </c>
      <c r="P13" s="244">
        <v>150</v>
      </c>
      <c r="Q13" s="190">
        <v>30</v>
      </c>
      <c r="R13" s="192">
        <v>120</v>
      </c>
    </row>
    <row r="14" spans="1:18" ht="13.5" customHeight="1">
      <c r="A14">
        <v>2</v>
      </c>
      <c r="B14" s="186" t="s">
        <v>319</v>
      </c>
      <c r="C14" s="203" t="s">
        <v>338</v>
      </c>
      <c r="D14" s="189">
        <v>180</v>
      </c>
      <c r="E14" s="204">
        <v>26</v>
      </c>
      <c r="F14" s="191"/>
      <c r="G14" s="205"/>
      <c r="H14" s="189">
        <v>178</v>
      </c>
      <c r="I14" s="204">
        <v>21</v>
      </c>
      <c r="J14" s="191">
        <v>181</v>
      </c>
      <c r="K14" s="205">
        <v>26</v>
      </c>
      <c r="L14" s="189">
        <v>180</v>
      </c>
      <c r="M14" s="204">
        <v>26</v>
      </c>
      <c r="N14" s="191">
        <v>719</v>
      </c>
      <c r="O14" s="190">
        <v>179.75</v>
      </c>
      <c r="P14" s="244">
        <v>99</v>
      </c>
      <c r="Q14" s="190">
        <v>21</v>
      </c>
      <c r="R14" s="192">
        <v>99</v>
      </c>
    </row>
    <row r="15" spans="1:18" ht="13.5" customHeight="1">
      <c r="A15">
        <v>3</v>
      </c>
      <c r="B15" s="186" t="s">
        <v>145</v>
      </c>
      <c r="C15" s="203" t="s">
        <v>59</v>
      </c>
      <c r="D15" s="189">
        <v>170</v>
      </c>
      <c r="E15" s="204">
        <v>20</v>
      </c>
      <c r="F15" s="191">
        <v>181</v>
      </c>
      <c r="G15" s="205">
        <v>26</v>
      </c>
      <c r="H15" s="189">
        <v>178</v>
      </c>
      <c r="I15" s="204">
        <v>22</v>
      </c>
      <c r="J15" s="191">
        <v>179</v>
      </c>
      <c r="K15" s="205">
        <v>21</v>
      </c>
      <c r="L15" s="189">
        <v>174</v>
      </c>
      <c r="M15" s="204">
        <v>20</v>
      </c>
      <c r="N15" s="191">
        <v>882</v>
      </c>
      <c r="O15" s="190">
        <v>176.4</v>
      </c>
      <c r="P15" s="244">
        <v>109</v>
      </c>
      <c r="Q15" s="190">
        <v>20</v>
      </c>
      <c r="R15" s="192">
        <v>89</v>
      </c>
    </row>
    <row r="16" spans="1:18" ht="13.5" customHeight="1">
      <c r="A16">
        <v>4</v>
      </c>
      <c r="B16" s="186" t="s">
        <v>142</v>
      </c>
      <c r="C16" s="203" t="s">
        <v>39</v>
      </c>
      <c r="D16" s="189">
        <v>174</v>
      </c>
      <c r="E16" s="204">
        <v>24</v>
      </c>
      <c r="F16" s="191">
        <v>173</v>
      </c>
      <c r="G16" s="205">
        <v>21</v>
      </c>
      <c r="H16" s="189">
        <v>177</v>
      </c>
      <c r="I16" s="204">
        <v>20</v>
      </c>
      <c r="J16" s="191">
        <v>179</v>
      </c>
      <c r="K16" s="205">
        <v>24</v>
      </c>
      <c r="L16" s="189">
        <v>166</v>
      </c>
      <c r="M16" s="204">
        <v>15</v>
      </c>
      <c r="N16" s="191">
        <v>869</v>
      </c>
      <c r="O16" s="190">
        <v>173.8</v>
      </c>
      <c r="P16" s="244">
        <v>104</v>
      </c>
      <c r="Q16" s="190">
        <v>15</v>
      </c>
      <c r="R16" s="192">
        <v>89</v>
      </c>
    </row>
    <row r="17" spans="1:18" ht="13.5" customHeight="1">
      <c r="A17">
        <v>5</v>
      </c>
      <c r="B17" s="186" t="s">
        <v>143</v>
      </c>
      <c r="C17" s="203" t="s">
        <v>59</v>
      </c>
      <c r="D17" s="189">
        <v>164</v>
      </c>
      <c r="E17" s="204">
        <v>19</v>
      </c>
      <c r="F17" s="191">
        <v>169</v>
      </c>
      <c r="G17" s="205">
        <v>18</v>
      </c>
      <c r="H17" s="189">
        <v>180</v>
      </c>
      <c r="I17" s="204">
        <v>26</v>
      </c>
      <c r="J17" s="191">
        <v>171</v>
      </c>
      <c r="K17" s="205">
        <v>18</v>
      </c>
      <c r="L17" s="189">
        <v>176</v>
      </c>
      <c r="M17" s="204">
        <v>21</v>
      </c>
      <c r="N17" s="191">
        <v>860</v>
      </c>
      <c r="O17" s="190">
        <v>172</v>
      </c>
      <c r="P17" s="244">
        <v>102</v>
      </c>
      <c r="Q17" s="190">
        <v>18</v>
      </c>
      <c r="R17" s="192">
        <v>84</v>
      </c>
    </row>
    <row r="18" spans="1:18" ht="13.5" customHeight="1">
      <c r="A18">
        <v>6</v>
      </c>
      <c r="B18" s="186" t="s">
        <v>134</v>
      </c>
      <c r="C18" s="203" t="s">
        <v>62</v>
      </c>
      <c r="D18" s="189"/>
      <c r="E18" s="204"/>
      <c r="F18" s="191">
        <v>179</v>
      </c>
      <c r="G18" s="205">
        <v>22</v>
      </c>
      <c r="H18" s="189">
        <v>177</v>
      </c>
      <c r="I18" s="204">
        <v>19</v>
      </c>
      <c r="J18" s="191">
        <v>173</v>
      </c>
      <c r="K18" s="205">
        <v>19</v>
      </c>
      <c r="L18" s="189">
        <v>177</v>
      </c>
      <c r="M18" s="204">
        <v>22</v>
      </c>
      <c r="N18" s="191">
        <v>706</v>
      </c>
      <c r="O18" s="190">
        <v>176.5</v>
      </c>
      <c r="P18" s="244">
        <v>82</v>
      </c>
      <c r="Q18" s="190">
        <v>19</v>
      </c>
      <c r="R18" s="192">
        <v>82</v>
      </c>
    </row>
    <row r="19" spans="1:18" ht="13.5" customHeight="1">
      <c r="A19">
        <v>7</v>
      </c>
      <c r="B19" s="186" t="s">
        <v>135</v>
      </c>
      <c r="C19" s="203" t="s">
        <v>61</v>
      </c>
      <c r="D19" s="189">
        <v>172</v>
      </c>
      <c r="E19" s="204">
        <v>21</v>
      </c>
      <c r="F19" s="191">
        <v>172</v>
      </c>
      <c r="G19" s="205">
        <v>20</v>
      </c>
      <c r="H19" s="189">
        <v>172</v>
      </c>
      <c r="I19" s="204">
        <v>18</v>
      </c>
      <c r="J19" s="191">
        <v>174</v>
      </c>
      <c r="K19" s="205">
        <v>20</v>
      </c>
      <c r="L19" s="189">
        <v>173</v>
      </c>
      <c r="M19" s="204">
        <v>18</v>
      </c>
      <c r="N19" s="191">
        <v>863</v>
      </c>
      <c r="O19" s="190">
        <v>172.6</v>
      </c>
      <c r="P19" s="244">
        <v>97</v>
      </c>
      <c r="Q19" s="190">
        <v>18</v>
      </c>
      <c r="R19" s="192">
        <v>79</v>
      </c>
    </row>
    <row r="20" spans="1:18" ht="13.5" customHeight="1">
      <c r="A20">
        <v>8</v>
      </c>
      <c r="B20" s="186" t="s">
        <v>137</v>
      </c>
      <c r="C20" s="203" t="s">
        <v>46</v>
      </c>
      <c r="D20" s="189">
        <v>162</v>
      </c>
      <c r="E20" s="204">
        <v>16</v>
      </c>
      <c r="F20" s="191">
        <v>166</v>
      </c>
      <c r="G20" s="205">
        <v>16</v>
      </c>
      <c r="H20" s="189">
        <v>179</v>
      </c>
      <c r="I20" s="204">
        <v>24</v>
      </c>
      <c r="J20" s="191">
        <v>179</v>
      </c>
      <c r="K20" s="205">
        <v>22</v>
      </c>
      <c r="L20" s="189"/>
      <c r="M20" s="204"/>
      <c r="N20" s="191">
        <v>686</v>
      </c>
      <c r="O20" s="190">
        <v>171.5</v>
      </c>
      <c r="P20" s="244">
        <v>78</v>
      </c>
      <c r="Q20" s="190">
        <v>16</v>
      </c>
      <c r="R20" s="192">
        <v>78</v>
      </c>
    </row>
    <row r="21" spans="1:18" ht="13.5" customHeight="1">
      <c r="A21">
        <v>9</v>
      </c>
      <c r="B21" s="186" t="s">
        <v>141</v>
      </c>
      <c r="C21" s="203" t="s">
        <v>39</v>
      </c>
      <c r="D21" s="189">
        <v>173</v>
      </c>
      <c r="E21" s="204">
        <v>22</v>
      </c>
      <c r="F21" s="191">
        <v>170</v>
      </c>
      <c r="G21" s="205">
        <v>19</v>
      </c>
      <c r="H21" s="189">
        <v>170</v>
      </c>
      <c r="I21" s="204">
        <v>17</v>
      </c>
      <c r="J21" s="191"/>
      <c r="K21" s="205"/>
      <c r="L21" s="189">
        <v>173</v>
      </c>
      <c r="M21" s="204">
        <v>19</v>
      </c>
      <c r="N21" s="191">
        <v>686</v>
      </c>
      <c r="O21" s="190">
        <v>171.5</v>
      </c>
      <c r="P21" s="244">
        <v>77</v>
      </c>
      <c r="Q21" s="190">
        <v>17</v>
      </c>
      <c r="R21" s="192">
        <v>77</v>
      </c>
    </row>
    <row r="22" spans="1:18" ht="13.5" customHeight="1">
      <c r="A22">
        <v>10</v>
      </c>
      <c r="B22" s="186" t="s">
        <v>336</v>
      </c>
      <c r="C22" s="203" t="s">
        <v>60</v>
      </c>
      <c r="D22" s="189">
        <v>164</v>
      </c>
      <c r="E22" s="204">
        <v>18</v>
      </c>
      <c r="F22" s="191">
        <v>180</v>
      </c>
      <c r="G22" s="205">
        <v>24</v>
      </c>
      <c r="H22" s="189">
        <v>167</v>
      </c>
      <c r="I22" s="204">
        <v>16</v>
      </c>
      <c r="J22" s="191">
        <v>169</v>
      </c>
      <c r="K22" s="205">
        <v>17</v>
      </c>
      <c r="L22" s="189">
        <v>165</v>
      </c>
      <c r="M22" s="204">
        <v>14</v>
      </c>
      <c r="N22" s="191">
        <v>845</v>
      </c>
      <c r="O22" s="190">
        <v>169</v>
      </c>
      <c r="P22" s="244">
        <v>89</v>
      </c>
      <c r="Q22" s="190">
        <v>14</v>
      </c>
      <c r="R22" s="192">
        <v>75</v>
      </c>
    </row>
    <row r="23" spans="1:18" ht="13.5" customHeight="1">
      <c r="A23">
        <v>11</v>
      </c>
      <c r="B23" s="207" t="s">
        <v>136</v>
      </c>
      <c r="C23" s="208" t="s">
        <v>266</v>
      </c>
      <c r="D23" s="189">
        <v>164</v>
      </c>
      <c r="E23" s="204">
        <v>17</v>
      </c>
      <c r="F23" s="191">
        <v>166</v>
      </c>
      <c r="G23" s="205">
        <v>17</v>
      </c>
      <c r="H23" s="189">
        <v>165</v>
      </c>
      <c r="I23" s="204">
        <v>15</v>
      </c>
      <c r="J23" s="191">
        <v>168</v>
      </c>
      <c r="K23" s="205">
        <v>16</v>
      </c>
      <c r="L23" s="189">
        <v>164</v>
      </c>
      <c r="M23" s="204">
        <v>13</v>
      </c>
      <c r="N23" s="191">
        <v>827</v>
      </c>
      <c r="O23" s="190">
        <v>165.4</v>
      </c>
      <c r="P23" s="244">
        <v>78</v>
      </c>
      <c r="Q23" s="190">
        <v>13</v>
      </c>
      <c r="R23" s="192">
        <v>65</v>
      </c>
    </row>
    <row r="24" spans="1:18" ht="13.5" customHeight="1">
      <c r="A24">
        <v>12</v>
      </c>
      <c r="B24" s="209" t="s">
        <v>140</v>
      </c>
      <c r="C24" s="210" t="s">
        <v>40</v>
      </c>
      <c r="D24" s="195"/>
      <c r="E24" s="211"/>
      <c r="F24" s="197">
        <v>163</v>
      </c>
      <c r="G24" s="212">
        <v>15</v>
      </c>
      <c r="H24" s="195">
        <v>163</v>
      </c>
      <c r="I24" s="211">
        <v>14</v>
      </c>
      <c r="J24" s="197">
        <v>163</v>
      </c>
      <c r="K24" s="212">
        <v>15</v>
      </c>
      <c r="L24" s="189">
        <v>167</v>
      </c>
      <c r="M24" s="204">
        <v>17</v>
      </c>
      <c r="N24" s="197">
        <v>656</v>
      </c>
      <c r="O24" s="190">
        <v>164</v>
      </c>
      <c r="P24" s="245">
        <v>61</v>
      </c>
      <c r="Q24" s="190">
        <v>14</v>
      </c>
      <c r="R24" s="192">
        <v>61</v>
      </c>
    </row>
    <row r="25" spans="1:18" ht="13.5" customHeight="1">
      <c r="A25">
        <v>13</v>
      </c>
      <c r="B25" s="186" t="s">
        <v>139</v>
      </c>
      <c r="C25" s="203" t="s">
        <v>46</v>
      </c>
      <c r="D25" s="189">
        <v>143</v>
      </c>
      <c r="E25" s="204">
        <v>14</v>
      </c>
      <c r="F25" s="191">
        <v>153</v>
      </c>
      <c r="G25" s="205">
        <v>14</v>
      </c>
      <c r="H25" s="189">
        <v>158</v>
      </c>
      <c r="I25" s="204">
        <v>11</v>
      </c>
      <c r="J25" s="191">
        <v>161</v>
      </c>
      <c r="K25" s="205">
        <v>14</v>
      </c>
      <c r="L25" s="189"/>
      <c r="M25" s="204"/>
      <c r="N25" s="191">
        <v>615</v>
      </c>
      <c r="O25" s="190">
        <v>153.75</v>
      </c>
      <c r="P25" s="244">
        <v>53</v>
      </c>
      <c r="Q25" s="190">
        <v>11</v>
      </c>
      <c r="R25" s="192">
        <v>53</v>
      </c>
    </row>
    <row r="26" spans="1:18" ht="13.5" customHeight="1">
      <c r="A26">
        <v>14</v>
      </c>
      <c r="B26" s="186" t="s">
        <v>138</v>
      </c>
      <c r="C26" s="203" t="s">
        <v>46</v>
      </c>
      <c r="D26" s="189">
        <v>133</v>
      </c>
      <c r="E26" s="204">
        <v>13</v>
      </c>
      <c r="F26" s="191">
        <v>137</v>
      </c>
      <c r="G26" s="205">
        <v>13</v>
      </c>
      <c r="H26" s="189">
        <v>152</v>
      </c>
      <c r="I26" s="204">
        <v>10</v>
      </c>
      <c r="J26" s="191">
        <v>144</v>
      </c>
      <c r="K26" s="205">
        <v>10</v>
      </c>
      <c r="L26" s="189">
        <v>167</v>
      </c>
      <c r="M26" s="204">
        <v>16</v>
      </c>
      <c r="N26" s="191">
        <v>733</v>
      </c>
      <c r="O26" s="190">
        <v>146.6</v>
      </c>
      <c r="P26" s="244">
        <v>62</v>
      </c>
      <c r="Q26" s="190">
        <v>10</v>
      </c>
      <c r="R26" s="192">
        <v>52</v>
      </c>
    </row>
    <row r="27" spans="1:18" ht="13.5" customHeight="1">
      <c r="A27">
        <v>15</v>
      </c>
      <c r="B27" s="186" t="s">
        <v>393</v>
      </c>
      <c r="C27" s="203" t="s">
        <v>40</v>
      </c>
      <c r="D27" s="189"/>
      <c r="E27" s="204"/>
      <c r="F27" s="191"/>
      <c r="G27" s="205"/>
      <c r="H27" s="189">
        <v>161</v>
      </c>
      <c r="I27" s="204">
        <v>13</v>
      </c>
      <c r="J27" s="191">
        <v>159</v>
      </c>
      <c r="K27" s="205">
        <v>13</v>
      </c>
      <c r="L27" s="189">
        <v>151</v>
      </c>
      <c r="M27" s="204">
        <v>9</v>
      </c>
      <c r="N27" s="191">
        <v>471</v>
      </c>
      <c r="O27" s="190">
        <v>157</v>
      </c>
      <c r="P27" s="244">
        <v>35</v>
      </c>
      <c r="Q27" s="190">
        <v>9</v>
      </c>
      <c r="R27" s="192">
        <v>35</v>
      </c>
    </row>
    <row r="28" spans="1:18" ht="13.5" customHeight="1">
      <c r="A28">
        <v>16</v>
      </c>
      <c r="B28" s="186" t="s">
        <v>333</v>
      </c>
      <c r="C28" s="203" t="s">
        <v>41</v>
      </c>
      <c r="D28" s="189"/>
      <c r="E28" s="204"/>
      <c r="F28" s="191"/>
      <c r="G28" s="205"/>
      <c r="H28" s="189">
        <v>137</v>
      </c>
      <c r="I28" s="204">
        <v>8</v>
      </c>
      <c r="J28" s="191">
        <v>148</v>
      </c>
      <c r="K28" s="205">
        <v>11</v>
      </c>
      <c r="L28" s="189">
        <v>157</v>
      </c>
      <c r="M28" s="204">
        <v>12</v>
      </c>
      <c r="N28" s="191">
        <v>442</v>
      </c>
      <c r="O28" s="190">
        <v>147.33333333333334</v>
      </c>
      <c r="P28" s="244">
        <v>31</v>
      </c>
      <c r="Q28" s="190">
        <v>8</v>
      </c>
      <c r="R28" s="192">
        <v>31</v>
      </c>
    </row>
    <row r="29" spans="1:18" ht="13.5" customHeight="1">
      <c r="A29">
        <v>17</v>
      </c>
      <c r="B29" s="186" t="s">
        <v>389</v>
      </c>
      <c r="C29" s="203" t="s">
        <v>50</v>
      </c>
      <c r="D29" s="189"/>
      <c r="E29" s="204"/>
      <c r="F29" s="191"/>
      <c r="G29" s="205"/>
      <c r="H29" s="189"/>
      <c r="I29" s="204"/>
      <c r="J29" s="191"/>
      <c r="K29" s="205"/>
      <c r="L29" s="189">
        <v>178</v>
      </c>
      <c r="M29" s="204">
        <v>24</v>
      </c>
      <c r="N29" s="191">
        <v>178</v>
      </c>
      <c r="O29" s="190">
        <v>178</v>
      </c>
      <c r="P29" s="244">
        <v>24</v>
      </c>
      <c r="Q29" s="190">
        <v>24</v>
      </c>
      <c r="R29" s="192">
        <v>24</v>
      </c>
    </row>
    <row r="30" spans="1:18" ht="13.5" customHeight="1">
      <c r="A30">
        <v>18</v>
      </c>
      <c r="B30" s="186" t="s">
        <v>337</v>
      </c>
      <c r="C30" s="203" t="s">
        <v>49</v>
      </c>
      <c r="D30" s="189"/>
      <c r="E30" s="204"/>
      <c r="F30" s="191"/>
      <c r="G30" s="205"/>
      <c r="H30" s="189">
        <v>160</v>
      </c>
      <c r="I30" s="204">
        <v>12</v>
      </c>
      <c r="J30" s="191">
        <v>159</v>
      </c>
      <c r="K30" s="205">
        <v>12</v>
      </c>
      <c r="L30" s="189"/>
      <c r="M30" s="204"/>
      <c r="N30" s="191">
        <v>319</v>
      </c>
      <c r="O30" s="190">
        <v>159.5</v>
      </c>
      <c r="P30" s="244">
        <v>24</v>
      </c>
      <c r="Q30" s="190">
        <v>12</v>
      </c>
      <c r="R30" s="192">
        <v>24</v>
      </c>
    </row>
    <row r="31" spans="1:18" ht="13.5" customHeight="1">
      <c r="A31">
        <v>19</v>
      </c>
      <c r="B31" s="186" t="s">
        <v>332</v>
      </c>
      <c r="C31" s="203" t="s">
        <v>72</v>
      </c>
      <c r="D31" s="189"/>
      <c r="E31" s="204"/>
      <c r="F31" s="191"/>
      <c r="G31" s="205"/>
      <c r="H31" s="189">
        <v>149</v>
      </c>
      <c r="I31" s="204">
        <v>9</v>
      </c>
      <c r="J31" s="191"/>
      <c r="K31" s="205"/>
      <c r="L31" s="189">
        <v>152</v>
      </c>
      <c r="M31" s="204">
        <v>10</v>
      </c>
      <c r="N31" s="191">
        <v>301</v>
      </c>
      <c r="O31" s="190">
        <v>150.5</v>
      </c>
      <c r="P31" s="244">
        <v>19</v>
      </c>
      <c r="Q31" s="190">
        <v>9</v>
      </c>
      <c r="R31" s="192">
        <v>19</v>
      </c>
    </row>
    <row r="32" spans="1:18" ht="14.25">
      <c r="A32">
        <v>20</v>
      </c>
      <c r="B32" s="186" t="s">
        <v>350</v>
      </c>
      <c r="C32" s="203" t="s">
        <v>40</v>
      </c>
      <c r="D32" s="189"/>
      <c r="E32" s="204"/>
      <c r="F32" s="191"/>
      <c r="G32" s="205"/>
      <c r="H32" s="189"/>
      <c r="I32" s="204"/>
      <c r="J32" s="191">
        <v>116</v>
      </c>
      <c r="K32" s="205">
        <v>9</v>
      </c>
      <c r="L32" s="189">
        <v>149</v>
      </c>
      <c r="M32" s="204">
        <v>8</v>
      </c>
      <c r="N32" s="191">
        <v>265</v>
      </c>
      <c r="O32" s="190">
        <v>132.5</v>
      </c>
      <c r="P32" s="244">
        <v>17</v>
      </c>
      <c r="Q32" s="190">
        <v>8</v>
      </c>
      <c r="R32" s="192">
        <v>17</v>
      </c>
    </row>
    <row r="33" spans="1:18" ht="14.25">
      <c r="A33">
        <v>21</v>
      </c>
      <c r="B33" s="186" t="s">
        <v>315</v>
      </c>
      <c r="C33" s="203" t="s">
        <v>61</v>
      </c>
      <c r="D33" s="189">
        <v>153</v>
      </c>
      <c r="E33" s="204">
        <v>15</v>
      </c>
      <c r="F33" s="191"/>
      <c r="G33" s="205"/>
      <c r="H33" s="189"/>
      <c r="I33" s="204"/>
      <c r="J33" s="191"/>
      <c r="K33" s="205"/>
      <c r="L33" s="189"/>
      <c r="M33" s="204"/>
      <c r="N33" s="191">
        <v>153</v>
      </c>
      <c r="O33" s="190">
        <v>153</v>
      </c>
      <c r="P33" s="244">
        <v>15</v>
      </c>
      <c r="Q33" s="190">
        <v>15</v>
      </c>
      <c r="R33" s="192">
        <v>15</v>
      </c>
    </row>
    <row r="34" spans="1:18" ht="14.25">
      <c r="A34">
        <v>22</v>
      </c>
      <c r="B34" s="186" t="s">
        <v>392</v>
      </c>
      <c r="C34" s="203" t="s">
        <v>64</v>
      </c>
      <c r="D34" s="189"/>
      <c r="E34" s="204"/>
      <c r="F34" s="191"/>
      <c r="G34" s="205"/>
      <c r="H34" s="189"/>
      <c r="I34" s="204"/>
      <c r="J34" s="191"/>
      <c r="K34" s="205"/>
      <c r="L34" s="189">
        <v>156</v>
      </c>
      <c r="M34" s="204">
        <v>11</v>
      </c>
      <c r="N34" s="191">
        <v>156</v>
      </c>
      <c r="O34" s="190">
        <v>156</v>
      </c>
      <c r="P34" s="244">
        <v>11</v>
      </c>
      <c r="Q34" s="190">
        <v>11</v>
      </c>
      <c r="R34" s="192">
        <v>11</v>
      </c>
    </row>
    <row r="35" spans="1:18" ht="14.25">
      <c r="A35">
        <v>23</v>
      </c>
      <c r="B35" s="209" t="s">
        <v>391</v>
      </c>
      <c r="C35" s="210" t="s">
        <v>39</v>
      </c>
      <c r="D35" s="195"/>
      <c r="E35" s="211"/>
      <c r="F35" s="197"/>
      <c r="G35" s="212"/>
      <c r="H35" s="195"/>
      <c r="I35" s="211"/>
      <c r="J35" s="197"/>
      <c r="K35" s="212"/>
      <c r="L35" s="195">
        <v>129</v>
      </c>
      <c r="M35" s="211">
        <v>7</v>
      </c>
      <c r="N35" s="197">
        <v>129</v>
      </c>
      <c r="O35" s="196">
        <v>129</v>
      </c>
      <c r="P35" s="245">
        <v>7</v>
      </c>
      <c r="Q35" s="196">
        <v>7</v>
      </c>
      <c r="R35" s="198">
        <v>7</v>
      </c>
    </row>
  </sheetData>
  <sheetProtection/>
  <mergeCells count="2">
    <mergeCell ref="C1:P1"/>
    <mergeCell ref="B9:P9"/>
  </mergeCells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70" zoomScaleNormal="70" zoomScalePageLayoutView="0" workbookViewId="0" topLeftCell="A10">
      <selection activeCell="W29" sqref="W29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27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4.25390625" style="0" customWidth="1"/>
  </cols>
  <sheetData>
    <row r="1" spans="3:16" ht="37.5" customHeight="1">
      <c r="C1" s="290" t="s">
        <v>303</v>
      </c>
      <c r="D1" s="291"/>
      <c r="E1" s="291"/>
      <c r="F1" s="291"/>
      <c r="G1" s="291"/>
      <c r="H1" s="291"/>
      <c r="I1" s="292"/>
      <c r="J1" s="292"/>
      <c r="K1" s="292"/>
      <c r="L1" s="292"/>
      <c r="M1" s="292"/>
      <c r="N1" s="292"/>
      <c r="O1" s="292"/>
      <c r="P1" s="292"/>
    </row>
    <row r="2" spans="3:8" ht="24.75">
      <c r="C2" s="180"/>
      <c r="D2" s="123"/>
      <c r="E2" s="123"/>
      <c r="F2" s="123"/>
      <c r="G2" s="123"/>
      <c r="H2" s="123"/>
    </row>
    <row r="3" ht="13.5" thickBot="1"/>
    <row r="4" spans="3:16" ht="14.25">
      <c r="C4" s="181" t="s">
        <v>0</v>
      </c>
      <c r="D4" s="3" t="s">
        <v>287</v>
      </c>
      <c r="E4" s="182" t="s">
        <v>288</v>
      </c>
      <c r="F4" s="2" t="s">
        <v>289</v>
      </c>
      <c r="G4" s="183" t="s">
        <v>290</v>
      </c>
      <c r="H4" s="184" t="s">
        <v>291</v>
      </c>
      <c r="I4" s="182" t="s">
        <v>292</v>
      </c>
      <c r="J4" s="2" t="s">
        <v>293</v>
      </c>
      <c r="K4" s="183" t="s">
        <v>294</v>
      </c>
      <c r="L4" s="184" t="s">
        <v>295</v>
      </c>
      <c r="M4" s="182" t="s">
        <v>296</v>
      </c>
      <c r="N4" s="2" t="s">
        <v>3</v>
      </c>
      <c r="O4" s="183" t="s">
        <v>297</v>
      </c>
      <c r="P4" s="185" t="s">
        <v>298</v>
      </c>
    </row>
    <row r="5" spans="2:16" ht="14.25">
      <c r="B5">
        <v>1</v>
      </c>
      <c r="C5" s="186" t="s">
        <v>10</v>
      </c>
      <c r="D5" s="187">
        <v>1101</v>
      </c>
      <c r="E5" s="188">
        <v>17</v>
      </c>
      <c r="F5" s="189">
        <v>1119</v>
      </c>
      <c r="G5" s="190">
        <v>20</v>
      </c>
      <c r="H5" s="191">
        <v>1117</v>
      </c>
      <c r="I5" s="188">
        <v>20</v>
      </c>
      <c r="J5" s="189">
        <v>1122</v>
      </c>
      <c r="K5" s="190">
        <v>20</v>
      </c>
      <c r="L5" s="191">
        <v>1149</v>
      </c>
      <c r="M5" s="188">
        <v>20</v>
      </c>
      <c r="N5" s="189">
        <f aca="true" t="shared" si="0" ref="N5:N15">SUM(D5+F5+H5+J5+L5)</f>
        <v>5608</v>
      </c>
      <c r="O5" s="190">
        <f aca="true" t="shared" si="1" ref="O5:O15">IF(N5&gt;0,AVERAGE(D5,F5,H5,J5,L5),0)</f>
        <v>1121.6</v>
      </c>
      <c r="P5" s="192">
        <f aca="true" t="shared" si="2" ref="P5:P15">SUM(E5+G5+I5+K5+M5)</f>
        <v>97</v>
      </c>
    </row>
    <row r="6" spans="2:16" ht="14.25">
      <c r="B6">
        <v>2</v>
      </c>
      <c r="C6" s="186" t="s">
        <v>34</v>
      </c>
      <c r="D6" s="187">
        <v>1120</v>
      </c>
      <c r="E6" s="188">
        <v>20</v>
      </c>
      <c r="F6" s="189">
        <v>1096</v>
      </c>
      <c r="G6" s="190">
        <v>12</v>
      </c>
      <c r="H6" s="191">
        <v>1099</v>
      </c>
      <c r="I6" s="188">
        <v>12</v>
      </c>
      <c r="J6" s="189">
        <v>1103</v>
      </c>
      <c r="K6" s="190">
        <v>14</v>
      </c>
      <c r="L6" s="191">
        <v>1110</v>
      </c>
      <c r="M6" s="188">
        <v>17</v>
      </c>
      <c r="N6" s="189">
        <f t="shared" si="0"/>
        <v>5528</v>
      </c>
      <c r="O6" s="190">
        <f t="shared" si="1"/>
        <v>1105.6</v>
      </c>
      <c r="P6" s="192">
        <f t="shared" si="2"/>
        <v>75</v>
      </c>
    </row>
    <row r="7" spans="2:16" ht="14.25">
      <c r="B7">
        <v>3</v>
      </c>
      <c r="C7" s="186" t="s">
        <v>35</v>
      </c>
      <c r="D7" s="187">
        <v>1064</v>
      </c>
      <c r="E7" s="188">
        <v>11</v>
      </c>
      <c r="F7" s="189">
        <v>1107</v>
      </c>
      <c r="G7" s="190">
        <v>17</v>
      </c>
      <c r="H7" s="191">
        <v>1099</v>
      </c>
      <c r="I7" s="188">
        <v>14</v>
      </c>
      <c r="J7" s="189">
        <v>1104</v>
      </c>
      <c r="K7" s="190">
        <v>17</v>
      </c>
      <c r="L7" s="191">
        <v>1099</v>
      </c>
      <c r="M7" s="188">
        <v>14</v>
      </c>
      <c r="N7" s="189">
        <f t="shared" si="0"/>
        <v>5473</v>
      </c>
      <c r="O7" s="190">
        <f t="shared" si="1"/>
        <v>1094.6</v>
      </c>
      <c r="P7" s="192">
        <f t="shared" si="2"/>
        <v>73</v>
      </c>
    </row>
    <row r="8" spans="2:16" ht="14.25">
      <c r="B8">
        <v>4</v>
      </c>
      <c r="C8" s="186" t="s">
        <v>32</v>
      </c>
      <c r="D8" s="187">
        <v>1096</v>
      </c>
      <c r="E8" s="188">
        <v>14</v>
      </c>
      <c r="F8" s="189">
        <v>1102</v>
      </c>
      <c r="G8" s="190">
        <v>14</v>
      </c>
      <c r="H8" s="191">
        <v>1104</v>
      </c>
      <c r="I8" s="188">
        <v>17</v>
      </c>
      <c r="J8" s="189">
        <v>1086</v>
      </c>
      <c r="K8" s="190">
        <v>12</v>
      </c>
      <c r="L8" s="191"/>
      <c r="M8" s="188"/>
      <c r="N8" s="189">
        <f t="shared" si="0"/>
        <v>4388</v>
      </c>
      <c r="O8" s="190">
        <f t="shared" si="1"/>
        <v>1097</v>
      </c>
      <c r="P8" s="192">
        <f t="shared" si="2"/>
        <v>57</v>
      </c>
    </row>
    <row r="9" spans="2:16" ht="14.25">
      <c r="B9">
        <v>5</v>
      </c>
      <c r="C9" s="186" t="s">
        <v>74</v>
      </c>
      <c r="D9" s="187">
        <v>1090</v>
      </c>
      <c r="E9" s="188">
        <v>12</v>
      </c>
      <c r="F9" s="189">
        <v>1068</v>
      </c>
      <c r="G9" s="190">
        <v>11</v>
      </c>
      <c r="H9" s="191"/>
      <c r="I9" s="188"/>
      <c r="J9" s="189">
        <v>1083</v>
      </c>
      <c r="K9" s="190">
        <v>11</v>
      </c>
      <c r="L9" s="191">
        <v>1090</v>
      </c>
      <c r="M9" s="188">
        <v>12</v>
      </c>
      <c r="N9" s="189">
        <f t="shared" si="0"/>
        <v>4331</v>
      </c>
      <c r="O9" s="190">
        <f t="shared" si="1"/>
        <v>1082.75</v>
      </c>
      <c r="P9" s="192">
        <f t="shared" si="2"/>
        <v>46</v>
      </c>
    </row>
    <row r="10" spans="2:16" ht="14.25">
      <c r="B10">
        <v>6</v>
      </c>
      <c r="C10" s="186" t="s">
        <v>13</v>
      </c>
      <c r="D10" s="187">
        <v>1047</v>
      </c>
      <c r="E10" s="188">
        <v>9</v>
      </c>
      <c r="F10" s="189">
        <v>1013</v>
      </c>
      <c r="G10" s="190">
        <v>8</v>
      </c>
      <c r="H10" s="191">
        <v>1023</v>
      </c>
      <c r="I10" s="188">
        <v>9</v>
      </c>
      <c r="J10" s="189">
        <v>1047</v>
      </c>
      <c r="K10" s="190">
        <v>9</v>
      </c>
      <c r="L10" s="191">
        <v>1056</v>
      </c>
      <c r="M10" s="188">
        <v>9</v>
      </c>
      <c r="N10" s="189">
        <f t="shared" si="0"/>
        <v>5186</v>
      </c>
      <c r="O10" s="190">
        <f t="shared" si="1"/>
        <v>1037.2</v>
      </c>
      <c r="P10" s="192">
        <f t="shared" si="2"/>
        <v>44</v>
      </c>
    </row>
    <row r="11" spans="2:16" ht="14.25">
      <c r="B11">
        <v>7</v>
      </c>
      <c r="C11" s="186" t="s">
        <v>12</v>
      </c>
      <c r="D11" s="187">
        <v>998</v>
      </c>
      <c r="E11" s="188">
        <v>8</v>
      </c>
      <c r="F11" s="189">
        <v>1042</v>
      </c>
      <c r="G11" s="190">
        <v>9</v>
      </c>
      <c r="H11" s="191">
        <v>1048</v>
      </c>
      <c r="I11" s="188">
        <v>11</v>
      </c>
      <c r="J11" s="189"/>
      <c r="K11" s="190"/>
      <c r="L11" s="191">
        <v>1060</v>
      </c>
      <c r="M11" s="188">
        <v>11</v>
      </c>
      <c r="N11" s="189">
        <f t="shared" si="0"/>
        <v>4148</v>
      </c>
      <c r="O11" s="190">
        <f t="shared" si="1"/>
        <v>1037</v>
      </c>
      <c r="P11" s="192">
        <f t="shared" si="2"/>
        <v>39</v>
      </c>
    </row>
    <row r="12" spans="2:16" ht="14.25">
      <c r="B12">
        <v>8</v>
      </c>
      <c r="C12" s="207" t="s">
        <v>27</v>
      </c>
      <c r="D12" s="187"/>
      <c r="E12" s="188"/>
      <c r="F12" s="189">
        <v>1049</v>
      </c>
      <c r="G12" s="190">
        <v>10</v>
      </c>
      <c r="H12" s="191">
        <v>1022</v>
      </c>
      <c r="I12" s="188">
        <v>8</v>
      </c>
      <c r="J12" s="189">
        <v>1067</v>
      </c>
      <c r="K12" s="190">
        <v>10</v>
      </c>
      <c r="L12" s="191">
        <v>1057</v>
      </c>
      <c r="M12" s="188">
        <v>10</v>
      </c>
      <c r="N12" s="189">
        <f t="shared" si="0"/>
        <v>4195</v>
      </c>
      <c r="O12" s="190">
        <f t="shared" si="1"/>
        <v>1048.75</v>
      </c>
      <c r="P12" s="192">
        <f t="shared" si="2"/>
        <v>38</v>
      </c>
    </row>
    <row r="13" spans="2:16" ht="14.25">
      <c r="B13">
        <v>9</v>
      </c>
      <c r="C13" s="186" t="s">
        <v>33</v>
      </c>
      <c r="D13" s="187">
        <v>901</v>
      </c>
      <c r="E13" s="188">
        <v>7</v>
      </c>
      <c r="F13" s="189">
        <v>915</v>
      </c>
      <c r="G13" s="190">
        <v>7</v>
      </c>
      <c r="H13" s="191">
        <v>1031</v>
      </c>
      <c r="I13" s="188">
        <v>10</v>
      </c>
      <c r="J13" s="189"/>
      <c r="K13" s="190"/>
      <c r="L13" s="191">
        <v>1008</v>
      </c>
      <c r="M13" s="188">
        <v>8</v>
      </c>
      <c r="N13" s="189">
        <f t="shared" si="0"/>
        <v>3855</v>
      </c>
      <c r="O13" s="190">
        <f t="shared" si="1"/>
        <v>963.75</v>
      </c>
      <c r="P13" s="192">
        <f t="shared" si="2"/>
        <v>32</v>
      </c>
    </row>
    <row r="14" spans="2:16" ht="14.25">
      <c r="B14">
        <v>10</v>
      </c>
      <c r="C14" s="186" t="s">
        <v>5</v>
      </c>
      <c r="D14" s="187">
        <v>1051</v>
      </c>
      <c r="E14" s="188">
        <v>10</v>
      </c>
      <c r="F14" s="189"/>
      <c r="G14" s="190"/>
      <c r="H14" s="191"/>
      <c r="I14" s="188"/>
      <c r="J14" s="189"/>
      <c r="K14" s="190"/>
      <c r="L14" s="191"/>
      <c r="M14" s="188"/>
      <c r="N14" s="189">
        <f t="shared" si="0"/>
        <v>1051</v>
      </c>
      <c r="O14" s="190">
        <f t="shared" si="1"/>
        <v>1051</v>
      </c>
      <c r="P14" s="192">
        <f t="shared" si="2"/>
        <v>10</v>
      </c>
    </row>
    <row r="15" spans="2:16" ht="14.25">
      <c r="B15">
        <v>11</v>
      </c>
      <c r="C15" s="186" t="s">
        <v>14</v>
      </c>
      <c r="D15" s="187"/>
      <c r="E15" s="188"/>
      <c r="F15" s="189"/>
      <c r="G15" s="190"/>
      <c r="H15" s="191"/>
      <c r="I15" s="188"/>
      <c r="J15" s="189"/>
      <c r="K15" s="190"/>
      <c r="L15" s="191">
        <v>847</v>
      </c>
      <c r="M15" s="188">
        <v>7</v>
      </c>
      <c r="N15" s="189">
        <f t="shared" si="0"/>
        <v>847</v>
      </c>
      <c r="O15" s="190">
        <f t="shared" si="1"/>
        <v>847</v>
      </c>
      <c r="P15" s="192">
        <f t="shared" si="2"/>
        <v>7</v>
      </c>
    </row>
    <row r="16" spans="3:16" ht="14.25"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47"/>
    </row>
    <row r="17" spans="2:16" ht="24.75">
      <c r="B17" s="290" t="s">
        <v>304</v>
      </c>
      <c r="C17" s="290"/>
      <c r="D17" s="291"/>
      <c r="E17" s="291"/>
      <c r="F17" s="291"/>
      <c r="G17" s="291"/>
      <c r="H17" s="291"/>
      <c r="I17" s="292"/>
      <c r="J17" s="292"/>
      <c r="K17" s="292"/>
      <c r="L17" s="292"/>
      <c r="M17" s="292"/>
      <c r="N17" s="292"/>
      <c r="O17" s="292"/>
      <c r="P17" s="292"/>
    </row>
    <row r="18" spans="2:8" ht="24.75">
      <c r="B18" s="180"/>
      <c r="C18" s="180"/>
      <c r="D18" s="123"/>
      <c r="E18" s="123"/>
      <c r="F18" s="123"/>
      <c r="G18" s="123"/>
      <c r="H18" s="123"/>
    </row>
    <row r="19" ht="13.5" thickBot="1"/>
    <row r="20" spans="2:18" ht="14.25">
      <c r="B20" s="181" t="s">
        <v>95</v>
      </c>
      <c r="C20" s="199" t="s">
        <v>0</v>
      </c>
      <c r="D20" s="2" t="s">
        <v>287</v>
      </c>
      <c r="E20" s="200" t="s">
        <v>288</v>
      </c>
      <c r="F20" s="184" t="s">
        <v>289</v>
      </c>
      <c r="G20" s="201" t="s">
        <v>290</v>
      </c>
      <c r="H20" s="2" t="s">
        <v>291</v>
      </c>
      <c r="I20" s="200" t="s">
        <v>292</v>
      </c>
      <c r="J20" s="184" t="s">
        <v>293</v>
      </c>
      <c r="K20" s="201" t="s">
        <v>294</v>
      </c>
      <c r="L20" s="2" t="s">
        <v>295</v>
      </c>
      <c r="M20" s="200" t="s">
        <v>296</v>
      </c>
      <c r="N20" s="184" t="s">
        <v>3</v>
      </c>
      <c r="O20" s="201" t="s">
        <v>297</v>
      </c>
      <c r="P20" s="243" t="s">
        <v>298</v>
      </c>
      <c r="Q20" s="201" t="s">
        <v>394</v>
      </c>
      <c r="R20" s="202" t="s">
        <v>395</v>
      </c>
    </row>
    <row r="21" spans="1:18" ht="14.25">
      <c r="A21">
        <v>1</v>
      </c>
      <c r="B21" s="186" t="s">
        <v>154</v>
      </c>
      <c r="C21" s="203" t="s">
        <v>45</v>
      </c>
      <c r="D21" s="189">
        <v>384</v>
      </c>
      <c r="E21" s="204">
        <v>30</v>
      </c>
      <c r="F21" s="191">
        <v>383</v>
      </c>
      <c r="G21" s="205">
        <v>26</v>
      </c>
      <c r="H21" s="189">
        <v>387</v>
      </c>
      <c r="I21" s="204">
        <v>26</v>
      </c>
      <c r="J21" s="191">
        <v>386</v>
      </c>
      <c r="K21" s="205">
        <v>30</v>
      </c>
      <c r="L21" s="189">
        <v>383</v>
      </c>
      <c r="M21" s="204">
        <v>26</v>
      </c>
      <c r="N21" s="191">
        <v>1923</v>
      </c>
      <c r="O21" s="190">
        <v>384.6</v>
      </c>
      <c r="P21" s="244">
        <v>138</v>
      </c>
      <c r="Q21" s="190">
        <v>26</v>
      </c>
      <c r="R21" s="192">
        <v>112</v>
      </c>
    </row>
    <row r="22" spans="1:18" ht="14.25">
      <c r="A22">
        <v>2</v>
      </c>
      <c r="B22" s="186" t="s">
        <v>155</v>
      </c>
      <c r="C22" s="203" t="s">
        <v>64</v>
      </c>
      <c r="D22" s="189">
        <v>375</v>
      </c>
      <c r="E22" s="204">
        <v>24</v>
      </c>
      <c r="F22" s="191">
        <v>375</v>
      </c>
      <c r="G22" s="205">
        <v>22</v>
      </c>
      <c r="H22" s="189">
        <v>389</v>
      </c>
      <c r="I22" s="204">
        <v>30</v>
      </c>
      <c r="J22" s="191">
        <v>385</v>
      </c>
      <c r="K22" s="205">
        <v>26</v>
      </c>
      <c r="L22" s="189">
        <v>384</v>
      </c>
      <c r="M22" s="204">
        <v>30</v>
      </c>
      <c r="N22" s="191">
        <v>1908</v>
      </c>
      <c r="O22" s="190">
        <v>381.6</v>
      </c>
      <c r="P22" s="244">
        <v>132</v>
      </c>
      <c r="Q22" s="190">
        <v>22</v>
      </c>
      <c r="R22" s="192">
        <v>110</v>
      </c>
    </row>
    <row r="23" spans="1:18" ht="14.25">
      <c r="A23">
        <v>3</v>
      </c>
      <c r="B23" s="186" t="s">
        <v>156</v>
      </c>
      <c r="C23" s="203" t="s">
        <v>65</v>
      </c>
      <c r="D23" s="189">
        <v>382</v>
      </c>
      <c r="E23" s="204">
        <v>26</v>
      </c>
      <c r="F23" s="191">
        <v>367</v>
      </c>
      <c r="G23" s="205">
        <v>19</v>
      </c>
      <c r="H23" s="189">
        <v>383</v>
      </c>
      <c r="I23" s="204">
        <v>24</v>
      </c>
      <c r="J23" s="191">
        <v>382</v>
      </c>
      <c r="K23" s="205">
        <v>24</v>
      </c>
      <c r="L23" s="189">
        <v>380</v>
      </c>
      <c r="M23" s="204">
        <v>22</v>
      </c>
      <c r="N23" s="191">
        <v>1894</v>
      </c>
      <c r="O23" s="190">
        <v>378.8</v>
      </c>
      <c r="P23" s="244">
        <v>115</v>
      </c>
      <c r="Q23" s="190">
        <v>19</v>
      </c>
      <c r="R23" s="192">
        <v>96</v>
      </c>
    </row>
    <row r="24" spans="1:18" ht="14.25">
      <c r="A24">
        <v>4</v>
      </c>
      <c r="B24" s="186" t="s">
        <v>149</v>
      </c>
      <c r="C24" s="203" t="s">
        <v>43</v>
      </c>
      <c r="D24" s="189">
        <v>373</v>
      </c>
      <c r="E24" s="204">
        <v>21</v>
      </c>
      <c r="F24" s="191">
        <v>386</v>
      </c>
      <c r="G24" s="205">
        <v>30</v>
      </c>
      <c r="H24" s="189">
        <v>382</v>
      </c>
      <c r="I24" s="204">
        <v>22</v>
      </c>
      <c r="J24" s="191">
        <v>380</v>
      </c>
      <c r="K24" s="205">
        <v>22</v>
      </c>
      <c r="L24" s="189">
        <v>367</v>
      </c>
      <c r="M24" s="204">
        <v>15</v>
      </c>
      <c r="N24" s="191">
        <v>1888</v>
      </c>
      <c r="O24" s="190">
        <v>377.6</v>
      </c>
      <c r="P24" s="244">
        <v>110</v>
      </c>
      <c r="Q24" s="190">
        <v>15</v>
      </c>
      <c r="R24" s="192">
        <v>95</v>
      </c>
    </row>
    <row r="25" spans="1:18" ht="14.25">
      <c r="A25">
        <v>5</v>
      </c>
      <c r="B25" s="186" t="s">
        <v>147</v>
      </c>
      <c r="C25" s="203" t="s">
        <v>63</v>
      </c>
      <c r="D25" s="189">
        <v>370</v>
      </c>
      <c r="E25" s="204">
        <v>20</v>
      </c>
      <c r="F25" s="191">
        <v>366</v>
      </c>
      <c r="G25" s="205">
        <v>18</v>
      </c>
      <c r="H25" s="189">
        <v>362</v>
      </c>
      <c r="I25" s="204">
        <v>12</v>
      </c>
      <c r="J25" s="191">
        <v>372</v>
      </c>
      <c r="K25" s="205">
        <v>21</v>
      </c>
      <c r="L25" s="189">
        <v>374</v>
      </c>
      <c r="M25" s="204">
        <v>20</v>
      </c>
      <c r="N25" s="191">
        <v>1844</v>
      </c>
      <c r="O25" s="190">
        <v>368.8</v>
      </c>
      <c r="P25" s="244">
        <v>91</v>
      </c>
      <c r="Q25" s="190">
        <v>12</v>
      </c>
      <c r="R25" s="192">
        <v>79</v>
      </c>
    </row>
    <row r="26" spans="1:18" ht="14.25">
      <c r="A26">
        <v>6</v>
      </c>
      <c r="B26" s="186" t="s">
        <v>165</v>
      </c>
      <c r="C26" s="203" t="s">
        <v>59</v>
      </c>
      <c r="D26" s="189">
        <v>374</v>
      </c>
      <c r="E26" s="204">
        <v>22</v>
      </c>
      <c r="F26" s="191">
        <v>377</v>
      </c>
      <c r="G26" s="205">
        <v>24</v>
      </c>
      <c r="H26" s="189">
        <v>369</v>
      </c>
      <c r="I26" s="204">
        <v>14</v>
      </c>
      <c r="J26" s="191">
        <v>367</v>
      </c>
      <c r="K26" s="205">
        <v>15</v>
      </c>
      <c r="L26" s="189"/>
      <c r="M26" s="204"/>
      <c r="N26" s="191">
        <v>1487</v>
      </c>
      <c r="O26" s="190">
        <v>371.75</v>
      </c>
      <c r="P26" s="244">
        <v>75</v>
      </c>
      <c r="Q26" s="190">
        <v>14</v>
      </c>
      <c r="R26" s="192">
        <v>75</v>
      </c>
    </row>
    <row r="27" spans="1:18" ht="14.25">
      <c r="A27">
        <v>7</v>
      </c>
      <c r="B27" s="186" t="s">
        <v>169</v>
      </c>
      <c r="C27" s="203" t="s">
        <v>67</v>
      </c>
      <c r="D27" s="189">
        <v>360</v>
      </c>
      <c r="E27" s="204">
        <v>15</v>
      </c>
      <c r="F27" s="191">
        <v>365</v>
      </c>
      <c r="G27" s="205">
        <v>15</v>
      </c>
      <c r="H27" s="189">
        <v>371</v>
      </c>
      <c r="I27" s="204">
        <v>17</v>
      </c>
      <c r="J27" s="191">
        <v>369</v>
      </c>
      <c r="K27" s="205">
        <v>20</v>
      </c>
      <c r="L27" s="189">
        <v>372</v>
      </c>
      <c r="M27" s="204">
        <v>18</v>
      </c>
      <c r="N27" s="191">
        <v>1837</v>
      </c>
      <c r="O27" s="190">
        <v>367.4</v>
      </c>
      <c r="P27" s="244">
        <v>85</v>
      </c>
      <c r="Q27" s="190">
        <v>15</v>
      </c>
      <c r="R27" s="192">
        <v>70</v>
      </c>
    </row>
    <row r="28" spans="1:18" ht="14.25">
      <c r="A28">
        <v>8</v>
      </c>
      <c r="B28" s="186" t="s">
        <v>166</v>
      </c>
      <c r="C28" s="203" t="s">
        <v>59</v>
      </c>
      <c r="D28" s="189">
        <v>369</v>
      </c>
      <c r="E28" s="204">
        <v>19</v>
      </c>
      <c r="F28" s="191">
        <v>364</v>
      </c>
      <c r="G28" s="205">
        <v>13</v>
      </c>
      <c r="H28" s="189">
        <v>374</v>
      </c>
      <c r="I28" s="204">
        <v>21</v>
      </c>
      <c r="J28" s="191">
        <v>367</v>
      </c>
      <c r="K28" s="205">
        <v>17</v>
      </c>
      <c r="L28" s="189"/>
      <c r="M28" s="204"/>
      <c r="N28" s="191">
        <v>1474</v>
      </c>
      <c r="O28" s="190">
        <v>368.5</v>
      </c>
      <c r="P28" s="244">
        <v>70</v>
      </c>
      <c r="Q28" s="190">
        <v>13</v>
      </c>
      <c r="R28" s="192">
        <v>70</v>
      </c>
    </row>
    <row r="29" spans="1:18" ht="14.25">
      <c r="A29">
        <v>9</v>
      </c>
      <c r="B29" s="186" t="s">
        <v>172</v>
      </c>
      <c r="C29" s="203" t="s">
        <v>69</v>
      </c>
      <c r="D29" s="189">
        <v>361</v>
      </c>
      <c r="E29" s="204">
        <v>16</v>
      </c>
      <c r="F29" s="191">
        <v>365</v>
      </c>
      <c r="G29" s="205">
        <v>16</v>
      </c>
      <c r="H29" s="189">
        <v>373</v>
      </c>
      <c r="I29" s="204">
        <v>19</v>
      </c>
      <c r="J29" s="191">
        <v>356</v>
      </c>
      <c r="K29" s="205">
        <v>8</v>
      </c>
      <c r="L29" s="189">
        <v>374</v>
      </c>
      <c r="M29" s="204">
        <v>19</v>
      </c>
      <c r="N29" s="191">
        <v>1829</v>
      </c>
      <c r="O29" s="190">
        <v>365.8</v>
      </c>
      <c r="P29" s="244">
        <v>78</v>
      </c>
      <c r="Q29" s="190">
        <v>8</v>
      </c>
      <c r="R29" s="192">
        <v>70</v>
      </c>
    </row>
    <row r="30" spans="1:18" ht="14.25">
      <c r="A30">
        <v>10</v>
      </c>
      <c r="B30" s="186" t="s">
        <v>173</v>
      </c>
      <c r="C30" s="203" t="s">
        <v>69</v>
      </c>
      <c r="D30" s="189">
        <v>346</v>
      </c>
      <c r="E30" s="204">
        <v>6</v>
      </c>
      <c r="F30" s="191">
        <v>364</v>
      </c>
      <c r="G30" s="205">
        <v>14</v>
      </c>
      <c r="H30" s="189">
        <v>370</v>
      </c>
      <c r="I30" s="204">
        <v>16</v>
      </c>
      <c r="J30" s="191">
        <v>369</v>
      </c>
      <c r="K30" s="205">
        <v>19</v>
      </c>
      <c r="L30" s="189">
        <v>376</v>
      </c>
      <c r="M30" s="204">
        <v>21</v>
      </c>
      <c r="N30" s="191">
        <v>1825</v>
      </c>
      <c r="O30" s="190">
        <v>365</v>
      </c>
      <c r="P30" s="244">
        <v>76</v>
      </c>
      <c r="Q30" s="190">
        <v>6</v>
      </c>
      <c r="R30" s="192">
        <v>70</v>
      </c>
    </row>
    <row r="31" spans="1:18" ht="14.25">
      <c r="A31">
        <v>11</v>
      </c>
      <c r="B31" s="207" t="s">
        <v>277</v>
      </c>
      <c r="C31" s="208" t="s">
        <v>63</v>
      </c>
      <c r="D31" s="189">
        <v>364</v>
      </c>
      <c r="E31" s="204">
        <v>18</v>
      </c>
      <c r="F31" s="191">
        <v>355</v>
      </c>
      <c r="G31" s="205">
        <v>7</v>
      </c>
      <c r="H31" s="189">
        <v>370</v>
      </c>
      <c r="I31" s="204">
        <v>15</v>
      </c>
      <c r="J31" s="191">
        <v>369</v>
      </c>
      <c r="K31" s="205">
        <v>18</v>
      </c>
      <c r="L31" s="189">
        <v>369</v>
      </c>
      <c r="M31" s="204">
        <v>16</v>
      </c>
      <c r="N31" s="191">
        <v>1827</v>
      </c>
      <c r="O31" s="190">
        <v>365.4</v>
      </c>
      <c r="P31" s="244">
        <v>74</v>
      </c>
      <c r="Q31" s="190">
        <v>7</v>
      </c>
      <c r="R31" s="192">
        <v>67</v>
      </c>
    </row>
    <row r="32" spans="1:18" ht="14.25">
      <c r="A32">
        <v>12</v>
      </c>
      <c r="B32" s="209" t="s">
        <v>150</v>
      </c>
      <c r="C32" s="210" t="s">
        <v>38</v>
      </c>
      <c r="D32" s="195">
        <v>346</v>
      </c>
      <c r="E32" s="211">
        <v>4</v>
      </c>
      <c r="F32" s="197">
        <v>364</v>
      </c>
      <c r="G32" s="212">
        <v>12</v>
      </c>
      <c r="H32" s="195">
        <v>374</v>
      </c>
      <c r="I32" s="211">
        <v>20</v>
      </c>
      <c r="J32" s="197">
        <v>366</v>
      </c>
      <c r="K32" s="212">
        <v>14</v>
      </c>
      <c r="L32" s="195">
        <v>369</v>
      </c>
      <c r="M32" s="211">
        <v>17</v>
      </c>
      <c r="N32" s="197">
        <v>1819</v>
      </c>
      <c r="O32" s="190">
        <v>363.8</v>
      </c>
      <c r="P32" s="245">
        <v>67</v>
      </c>
      <c r="Q32" s="190">
        <v>4</v>
      </c>
      <c r="R32" s="192">
        <v>63</v>
      </c>
    </row>
    <row r="33" spans="1:18" ht="14.25">
      <c r="A33">
        <v>13</v>
      </c>
      <c r="B33" s="186" t="s">
        <v>164</v>
      </c>
      <c r="C33" s="203" t="s">
        <v>46</v>
      </c>
      <c r="D33" s="189">
        <v>346</v>
      </c>
      <c r="E33" s="204">
        <v>3</v>
      </c>
      <c r="F33" s="191">
        <v>369</v>
      </c>
      <c r="G33" s="205">
        <v>20</v>
      </c>
      <c r="H33" s="189">
        <v>363</v>
      </c>
      <c r="I33" s="204">
        <v>13</v>
      </c>
      <c r="J33" s="191">
        <v>363</v>
      </c>
      <c r="K33" s="205">
        <v>13</v>
      </c>
      <c r="L33" s="189">
        <v>366</v>
      </c>
      <c r="M33" s="204">
        <v>14</v>
      </c>
      <c r="N33" s="191">
        <v>1807</v>
      </c>
      <c r="O33" s="190">
        <v>361.4</v>
      </c>
      <c r="P33" s="245">
        <v>63</v>
      </c>
      <c r="Q33" s="190">
        <v>3</v>
      </c>
      <c r="R33" s="192">
        <v>60</v>
      </c>
    </row>
    <row r="34" spans="1:18" ht="14.25">
      <c r="A34">
        <v>14</v>
      </c>
      <c r="B34" s="186" t="s">
        <v>152</v>
      </c>
      <c r="C34" s="203" t="s">
        <v>47</v>
      </c>
      <c r="D34" s="189">
        <v>362</v>
      </c>
      <c r="E34" s="204">
        <v>17</v>
      </c>
      <c r="F34" s="191">
        <v>359</v>
      </c>
      <c r="G34" s="205">
        <v>10</v>
      </c>
      <c r="H34" s="189">
        <v>372</v>
      </c>
      <c r="I34" s="204">
        <v>18</v>
      </c>
      <c r="J34" s="191"/>
      <c r="K34" s="205"/>
      <c r="L34" s="189">
        <v>364</v>
      </c>
      <c r="M34" s="204">
        <v>12</v>
      </c>
      <c r="N34" s="191">
        <v>1457</v>
      </c>
      <c r="O34" s="190">
        <v>364.25</v>
      </c>
      <c r="P34" s="245">
        <v>57</v>
      </c>
      <c r="Q34" s="190">
        <v>10</v>
      </c>
      <c r="R34" s="192">
        <v>57</v>
      </c>
    </row>
    <row r="35" spans="1:18" ht="14.25">
      <c r="A35">
        <v>15</v>
      </c>
      <c r="B35" s="186" t="s">
        <v>170</v>
      </c>
      <c r="C35" s="203" t="s">
        <v>67</v>
      </c>
      <c r="D35" s="189"/>
      <c r="E35" s="204"/>
      <c r="F35" s="191">
        <v>366</v>
      </c>
      <c r="G35" s="205">
        <v>17</v>
      </c>
      <c r="H35" s="189">
        <v>352</v>
      </c>
      <c r="I35" s="204">
        <v>6</v>
      </c>
      <c r="J35" s="191">
        <v>367</v>
      </c>
      <c r="K35" s="205">
        <v>16</v>
      </c>
      <c r="L35" s="189">
        <v>365</v>
      </c>
      <c r="M35" s="204">
        <v>13</v>
      </c>
      <c r="N35" s="191">
        <v>1450</v>
      </c>
      <c r="O35" s="190">
        <v>362.5</v>
      </c>
      <c r="P35" s="245">
        <v>52</v>
      </c>
      <c r="Q35" s="190">
        <v>6</v>
      </c>
      <c r="R35" s="192">
        <v>52</v>
      </c>
    </row>
    <row r="36" spans="1:18" ht="14.25">
      <c r="A36">
        <v>16</v>
      </c>
      <c r="B36" s="186" t="s">
        <v>177</v>
      </c>
      <c r="C36" s="203" t="s">
        <v>40</v>
      </c>
      <c r="D36" s="189"/>
      <c r="E36" s="204"/>
      <c r="F36" s="191">
        <v>370</v>
      </c>
      <c r="G36" s="205">
        <v>21</v>
      </c>
      <c r="H36" s="189">
        <v>361</v>
      </c>
      <c r="I36" s="204">
        <v>11</v>
      </c>
      <c r="J36" s="191">
        <v>350</v>
      </c>
      <c r="K36" s="205">
        <v>3</v>
      </c>
      <c r="L36" s="189">
        <v>356</v>
      </c>
      <c r="M36" s="204">
        <v>8</v>
      </c>
      <c r="N36" s="191">
        <v>1437</v>
      </c>
      <c r="O36" s="190">
        <v>359.25</v>
      </c>
      <c r="P36" s="245">
        <v>43</v>
      </c>
      <c r="Q36" s="190">
        <v>3</v>
      </c>
      <c r="R36" s="192">
        <v>43</v>
      </c>
    </row>
    <row r="37" spans="1:18" ht="14.25">
      <c r="A37">
        <v>17</v>
      </c>
      <c r="B37" s="186" t="s">
        <v>163</v>
      </c>
      <c r="C37" s="203" t="s">
        <v>46</v>
      </c>
      <c r="D37" s="189">
        <v>356</v>
      </c>
      <c r="E37" s="204">
        <v>13</v>
      </c>
      <c r="F37" s="191">
        <v>351</v>
      </c>
      <c r="G37" s="205">
        <v>6</v>
      </c>
      <c r="H37" s="189">
        <v>356</v>
      </c>
      <c r="I37" s="204">
        <v>7</v>
      </c>
      <c r="J37" s="191">
        <v>362</v>
      </c>
      <c r="K37" s="205">
        <v>12</v>
      </c>
      <c r="L37" s="189">
        <v>354</v>
      </c>
      <c r="M37" s="204">
        <v>7</v>
      </c>
      <c r="N37" s="191">
        <v>1779</v>
      </c>
      <c r="O37" s="190">
        <v>355.8</v>
      </c>
      <c r="P37" s="245">
        <v>45</v>
      </c>
      <c r="Q37" s="190">
        <v>6</v>
      </c>
      <c r="R37" s="192">
        <v>39</v>
      </c>
    </row>
    <row r="38" spans="1:18" ht="14.25">
      <c r="A38">
        <v>18</v>
      </c>
      <c r="B38" s="186" t="s">
        <v>167</v>
      </c>
      <c r="C38" s="203" t="s">
        <v>59</v>
      </c>
      <c r="D38" s="189">
        <v>353</v>
      </c>
      <c r="E38" s="204">
        <v>10</v>
      </c>
      <c r="F38" s="191">
        <v>361</v>
      </c>
      <c r="G38" s="205">
        <v>11</v>
      </c>
      <c r="H38" s="189">
        <v>361</v>
      </c>
      <c r="I38" s="204">
        <v>10</v>
      </c>
      <c r="J38" s="191">
        <v>352</v>
      </c>
      <c r="K38" s="205">
        <v>5</v>
      </c>
      <c r="L38" s="189"/>
      <c r="M38" s="204"/>
      <c r="N38" s="191">
        <v>1427</v>
      </c>
      <c r="O38" s="190">
        <v>356.75</v>
      </c>
      <c r="P38" s="245">
        <v>36</v>
      </c>
      <c r="Q38" s="190">
        <v>5</v>
      </c>
      <c r="R38" s="192">
        <v>36</v>
      </c>
    </row>
    <row r="39" spans="1:18" ht="14.25">
      <c r="A39">
        <v>19</v>
      </c>
      <c r="B39" s="186" t="s">
        <v>158</v>
      </c>
      <c r="C39" s="203" t="s">
        <v>52</v>
      </c>
      <c r="D39" s="189">
        <v>353</v>
      </c>
      <c r="E39" s="204">
        <v>11</v>
      </c>
      <c r="F39" s="191"/>
      <c r="G39" s="205"/>
      <c r="H39" s="189">
        <v>358</v>
      </c>
      <c r="I39" s="204">
        <v>8</v>
      </c>
      <c r="J39" s="191">
        <v>356</v>
      </c>
      <c r="K39" s="205">
        <v>7</v>
      </c>
      <c r="L39" s="189">
        <v>357</v>
      </c>
      <c r="M39" s="204">
        <v>9</v>
      </c>
      <c r="N39" s="191">
        <v>1424</v>
      </c>
      <c r="O39" s="190">
        <v>356</v>
      </c>
      <c r="P39" s="245">
        <v>35</v>
      </c>
      <c r="Q39" s="190">
        <v>7</v>
      </c>
      <c r="R39" s="192">
        <v>35</v>
      </c>
    </row>
    <row r="40" spans="1:18" ht="14.25">
      <c r="A40">
        <v>20</v>
      </c>
      <c r="B40" s="186" t="s">
        <v>174</v>
      </c>
      <c r="C40" s="203" t="s">
        <v>60</v>
      </c>
      <c r="D40" s="189">
        <v>350</v>
      </c>
      <c r="E40" s="204">
        <v>9</v>
      </c>
      <c r="F40" s="191">
        <v>358</v>
      </c>
      <c r="G40" s="205">
        <v>9</v>
      </c>
      <c r="H40" s="189">
        <v>351</v>
      </c>
      <c r="I40" s="204">
        <v>5</v>
      </c>
      <c r="J40" s="191">
        <v>355</v>
      </c>
      <c r="K40" s="205">
        <v>6</v>
      </c>
      <c r="L40" s="189">
        <v>362</v>
      </c>
      <c r="M40" s="204">
        <v>11</v>
      </c>
      <c r="N40" s="191">
        <v>1776</v>
      </c>
      <c r="O40" s="190">
        <v>355.2</v>
      </c>
      <c r="P40" s="245">
        <v>40</v>
      </c>
      <c r="Q40" s="190">
        <v>5</v>
      </c>
      <c r="R40" s="192">
        <v>35</v>
      </c>
    </row>
    <row r="41" spans="1:18" ht="14.25">
      <c r="A41">
        <v>21</v>
      </c>
      <c r="B41" s="186" t="s">
        <v>162</v>
      </c>
      <c r="C41" s="203" t="s">
        <v>46</v>
      </c>
      <c r="D41" s="189">
        <v>346</v>
      </c>
      <c r="E41" s="204">
        <v>5</v>
      </c>
      <c r="F41" s="191">
        <v>355</v>
      </c>
      <c r="G41" s="205">
        <v>8</v>
      </c>
      <c r="H41" s="189">
        <v>346</v>
      </c>
      <c r="I41" s="204">
        <v>3</v>
      </c>
      <c r="J41" s="191">
        <v>357</v>
      </c>
      <c r="K41" s="205">
        <v>9</v>
      </c>
      <c r="L41" s="189">
        <v>358</v>
      </c>
      <c r="M41" s="204">
        <v>10</v>
      </c>
      <c r="N41" s="191">
        <v>1762</v>
      </c>
      <c r="O41" s="190">
        <v>352.4</v>
      </c>
      <c r="P41" s="245">
        <v>35</v>
      </c>
      <c r="Q41" s="190">
        <v>3</v>
      </c>
      <c r="R41" s="192">
        <v>32</v>
      </c>
    </row>
    <row r="42" spans="1:18" ht="14.25">
      <c r="A42">
        <v>22</v>
      </c>
      <c r="B42" s="186" t="s">
        <v>175</v>
      </c>
      <c r="C42" s="203" t="s">
        <v>60</v>
      </c>
      <c r="D42" s="189"/>
      <c r="E42" s="204"/>
      <c r="F42" s="191">
        <v>350</v>
      </c>
      <c r="G42" s="205">
        <v>2</v>
      </c>
      <c r="H42" s="189">
        <v>359</v>
      </c>
      <c r="I42" s="204">
        <v>9</v>
      </c>
      <c r="J42" s="191">
        <v>358</v>
      </c>
      <c r="K42" s="205">
        <v>10</v>
      </c>
      <c r="L42" s="189">
        <v>348</v>
      </c>
      <c r="M42" s="204">
        <v>4</v>
      </c>
      <c r="N42" s="191">
        <v>1415</v>
      </c>
      <c r="O42" s="190">
        <v>353.75</v>
      </c>
      <c r="P42" s="245">
        <v>25</v>
      </c>
      <c r="Q42" s="190">
        <v>2</v>
      </c>
      <c r="R42" s="192">
        <v>25</v>
      </c>
    </row>
    <row r="43" spans="1:18" ht="14.25">
      <c r="A43">
        <v>23</v>
      </c>
      <c r="B43" s="186" t="s">
        <v>160</v>
      </c>
      <c r="C43" s="203" t="s">
        <v>52</v>
      </c>
      <c r="D43" s="189">
        <v>349</v>
      </c>
      <c r="E43" s="204">
        <v>8</v>
      </c>
      <c r="F43" s="191">
        <v>350</v>
      </c>
      <c r="G43" s="205">
        <v>4</v>
      </c>
      <c r="H43" s="189"/>
      <c r="I43" s="204"/>
      <c r="J43" s="191">
        <v>358</v>
      </c>
      <c r="K43" s="205">
        <v>11</v>
      </c>
      <c r="L43" s="189">
        <v>346</v>
      </c>
      <c r="M43" s="204">
        <v>2</v>
      </c>
      <c r="N43" s="191">
        <v>1403</v>
      </c>
      <c r="O43" s="190">
        <v>350.75</v>
      </c>
      <c r="P43" s="245">
        <v>25</v>
      </c>
      <c r="Q43" s="190">
        <v>2</v>
      </c>
      <c r="R43" s="192">
        <v>25</v>
      </c>
    </row>
    <row r="44" spans="1:18" ht="14.25">
      <c r="A44">
        <v>24</v>
      </c>
      <c r="B44" s="209" t="s">
        <v>415</v>
      </c>
      <c r="C44" s="210" t="s">
        <v>378</v>
      </c>
      <c r="D44" s="195"/>
      <c r="E44" s="211"/>
      <c r="F44" s="197"/>
      <c r="G44" s="212"/>
      <c r="H44" s="195"/>
      <c r="I44" s="211"/>
      <c r="J44" s="197"/>
      <c r="K44" s="212"/>
      <c r="L44" s="195">
        <v>382</v>
      </c>
      <c r="M44" s="211">
        <v>24</v>
      </c>
      <c r="N44" s="197">
        <v>382</v>
      </c>
      <c r="O44" s="190">
        <v>382</v>
      </c>
      <c r="P44" s="245">
        <v>24</v>
      </c>
      <c r="Q44" s="190">
        <v>24</v>
      </c>
      <c r="R44" s="192">
        <v>24</v>
      </c>
    </row>
    <row r="45" spans="1:18" ht="14.25">
      <c r="A45">
        <v>25</v>
      </c>
      <c r="B45" s="186" t="s">
        <v>146</v>
      </c>
      <c r="C45" s="203" t="s">
        <v>63</v>
      </c>
      <c r="D45" s="189">
        <v>356</v>
      </c>
      <c r="E45" s="204">
        <v>12</v>
      </c>
      <c r="F45" s="191">
        <v>347</v>
      </c>
      <c r="G45" s="205">
        <v>1</v>
      </c>
      <c r="H45" s="189"/>
      <c r="I45" s="204"/>
      <c r="J45" s="191">
        <v>342</v>
      </c>
      <c r="K45" s="205">
        <v>1</v>
      </c>
      <c r="L45" s="189">
        <v>347</v>
      </c>
      <c r="M45" s="204">
        <v>3</v>
      </c>
      <c r="N45" s="191">
        <v>1392</v>
      </c>
      <c r="O45" s="190">
        <v>348</v>
      </c>
      <c r="P45" s="245">
        <v>17</v>
      </c>
      <c r="Q45" s="190">
        <v>1</v>
      </c>
      <c r="R45" s="192">
        <v>17</v>
      </c>
    </row>
    <row r="46" spans="1:18" ht="14.25">
      <c r="A46">
        <v>26</v>
      </c>
      <c r="B46" s="186" t="s">
        <v>318</v>
      </c>
      <c r="C46" s="203" t="s">
        <v>68</v>
      </c>
      <c r="D46" s="189">
        <v>358</v>
      </c>
      <c r="E46" s="204">
        <v>14</v>
      </c>
      <c r="F46" s="191"/>
      <c r="G46" s="205"/>
      <c r="H46" s="189"/>
      <c r="I46" s="204"/>
      <c r="J46" s="191"/>
      <c r="K46" s="205"/>
      <c r="L46" s="189"/>
      <c r="M46" s="204"/>
      <c r="N46" s="191">
        <v>358</v>
      </c>
      <c r="O46" s="190">
        <v>358</v>
      </c>
      <c r="P46" s="245">
        <v>14</v>
      </c>
      <c r="Q46" s="190">
        <v>14</v>
      </c>
      <c r="R46" s="192">
        <v>14</v>
      </c>
    </row>
    <row r="47" spans="1:18" ht="14.25">
      <c r="A47">
        <v>27</v>
      </c>
      <c r="B47" s="186" t="s">
        <v>159</v>
      </c>
      <c r="C47" s="203" t="s">
        <v>52</v>
      </c>
      <c r="D47" s="189">
        <v>345</v>
      </c>
      <c r="E47" s="204">
        <v>2</v>
      </c>
      <c r="F47" s="191"/>
      <c r="G47" s="205"/>
      <c r="H47" s="189">
        <v>347</v>
      </c>
      <c r="I47" s="204">
        <v>4</v>
      </c>
      <c r="J47" s="191"/>
      <c r="K47" s="205"/>
      <c r="L47" s="189">
        <v>353</v>
      </c>
      <c r="M47" s="204">
        <v>6</v>
      </c>
      <c r="N47" s="191">
        <v>1045</v>
      </c>
      <c r="O47" s="190">
        <v>348.3333333333333</v>
      </c>
      <c r="P47" s="245">
        <v>12</v>
      </c>
      <c r="Q47" s="190">
        <v>2</v>
      </c>
      <c r="R47" s="192">
        <v>12</v>
      </c>
    </row>
    <row r="48" spans="1:18" ht="14.25">
      <c r="A48">
        <v>28</v>
      </c>
      <c r="B48" s="186" t="s">
        <v>168</v>
      </c>
      <c r="C48" s="203" t="s">
        <v>66</v>
      </c>
      <c r="D48" s="189">
        <v>335</v>
      </c>
      <c r="E48" s="204">
        <v>1</v>
      </c>
      <c r="F48" s="191">
        <v>351</v>
      </c>
      <c r="G48" s="205">
        <v>5</v>
      </c>
      <c r="H48" s="189"/>
      <c r="I48" s="204"/>
      <c r="J48" s="191">
        <v>351</v>
      </c>
      <c r="K48" s="205">
        <v>4</v>
      </c>
      <c r="L48" s="189">
        <v>340</v>
      </c>
      <c r="M48" s="204">
        <v>1</v>
      </c>
      <c r="N48" s="191">
        <v>1377</v>
      </c>
      <c r="O48" s="190">
        <v>344.25</v>
      </c>
      <c r="P48" s="245">
        <v>11</v>
      </c>
      <c r="Q48" s="190">
        <v>1</v>
      </c>
      <c r="R48" s="192">
        <v>11</v>
      </c>
    </row>
    <row r="49" spans="1:18" ht="14.25">
      <c r="A49">
        <v>29</v>
      </c>
      <c r="B49" s="186" t="s">
        <v>157</v>
      </c>
      <c r="C49" s="203" t="s">
        <v>280</v>
      </c>
      <c r="D49" s="189">
        <v>349</v>
      </c>
      <c r="E49" s="204">
        <v>7</v>
      </c>
      <c r="F49" s="191">
        <v>350</v>
      </c>
      <c r="G49" s="205">
        <v>3</v>
      </c>
      <c r="H49" s="189"/>
      <c r="I49" s="204"/>
      <c r="J49" s="191"/>
      <c r="K49" s="205"/>
      <c r="L49" s="189"/>
      <c r="M49" s="204"/>
      <c r="N49" s="191">
        <v>699</v>
      </c>
      <c r="O49" s="190">
        <v>349.5</v>
      </c>
      <c r="P49" s="245">
        <v>10</v>
      </c>
      <c r="Q49" s="190">
        <v>3</v>
      </c>
      <c r="R49" s="192">
        <v>10</v>
      </c>
    </row>
    <row r="50" spans="1:18" ht="14.25">
      <c r="A50">
        <v>30</v>
      </c>
      <c r="B50" s="186" t="s">
        <v>176</v>
      </c>
      <c r="C50" s="203" t="s">
        <v>60</v>
      </c>
      <c r="D50" s="189"/>
      <c r="E50" s="204"/>
      <c r="F50" s="191"/>
      <c r="G50" s="205"/>
      <c r="H50" s="189">
        <v>338</v>
      </c>
      <c r="I50" s="204">
        <v>2</v>
      </c>
      <c r="J50" s="191"/>
      <c r="K50" s="205"/>
      <c r="L50" s="189">
        <v>350</v>
      </c>
      <c r="M50" s="204">
        <v>5</v>
      </c>
      <c r="N50" s="191">
        <v>688</v>
      </c>
      <c r="O50" s="190">
        <v>344</v>
      </c>
      <c r="P50" s="245">
        <v>7</v>
      </c>
      <c r="Q50" s="190">
        <v>2</v>
      </c>
      <c r="R50" s="192">
        <v>7</v>
      </c>
    </row>
    <row r="51" spans="1:18" ht="13.5" customHeight="1">
      <c r="A51">
        <v>31</v>
      </c>
      <c r="B51" s="186" t="s">
        <v>148</v>
      </c>
      <c r="C51" s="203" t="s">
        <v>41</v>
      </c>
      <c r="D51" s="189"/>
      <c r="E51" s="204"/>
      <c r="F51" s="191"/>
      <c r="G51" s="205"/>
      <c r="H51" s="189"/>
      <c r="I51" s="204"/>
      <c r="J51" s="191">
        <v>343</v>
      </c>
      <c r="K51" s="205">
        <v>2</v>
      </c>
      <c r="L51" s="189"/>
      <c r="M51" s="204"/>
      <c r="N51" s="191">
        <v>343</v>
      </c>
      <c r="O51" s="190">
        <v>343</v>
      </c>
      <c r="P51" s="245">
        <v>2</v>
      </c>
      <c r="Q51" s="190">
        <v>2</v>
      </c>
      <c r="R51" s="192">
        <v>2</v>
      </c>
    </row>
    <row r="52" spans="1:18" ht="13.5" customHeight="1">
      <c r="A52">
        <v>32</v>
      </c>
      <c r="B52" s="209" t="s">
        <v>153</v>
      </c>
      <c r="C52" s="210" t="s">
        <v>47</v>
      </c>
      <c r="D52" s="195"/>
      <c r="E52" s="211"/>
      <c r="F52" s="197"/>
      <c r="G52" s="212"/>
      <c r="H52" s="195">
        <v>336</v>
      </c>
      <c r="I52" s="211">
        <v>1</v>
      </c>
      <c r="J52" s="197"/>
      <c r="K52" s="212"/>
      <c r="L52" s="195"/>
      <c r="M52" s="211"/>
      <c r="N52" s="197">
        <v>336</v>
      </c>
      <c r="O52" s="196">
        <v>336</v>
      </c>
      <c r="P52" s="245">
        <v>1</v>
      </c>
      <c r="Q52" s="196">
        <v>1</v>
      </c>
      <c r="R52" s="198">
        <v>1</v>
      </c>
    </row>
    <row r="53" ht="13.5" customHeight="1"/>
    <row r="54" ht="13.5" customHeight="1"/>
    <row r="55" spans="2:16" ht="24.75">
      <c r="B55" s="290" t="s">
        <v>305</v>
      </c>
      <c r="C55" s="290"/>
      <c r="D55" s="291"/>
      <c r="E55" s="291"/>
      <c r="F55" s="291"/>
      <c r="G55" s="291"/>
      <c r="H55" s="291"/>
      <c r="I55" s="292"/>
      <c r="J55" s="292"/>
      <c r="K55" s="292"/>
      <c r="L55" s="292"/>
      <c r="M55" s="292"/>
      <c r="N55" s="292"/>
      <c r="O55" s="292"/>
      <c r="P55" s="292"/>
    </row>
    <row r="56" spans="2:8" ht="24.75">
      <c r="B56" s="180"/>
      <c r="C56" s="180"/>
      <c r="D56" s="123"/>
      <c r="E56" s="123"/>
      <c r="F56" s="123"/>
      <c r="G56" s="123"/>
      <c r="H56" s="123"/>
    </row>
    <row r="57" ht="13.5" thickBot="1"/>
    <row r="58" spans="2:18" ht="14.25">
      <c r="B58" s="181" t="s">
        <v>95</v>
      </c>
      <c r="C58" s="199" t="s">
        <v>0</v>
      </c>
      <c r="D58" s="2" t="s">
        <v>287</v>
      </c>
      <c r="E58" s="200" t="s">
        <v>288</v>
      </c>
      <c r="F58" s="184" t="s">
        <v>289</v>
      </c>
      <c r="G58" s="201" t="s">
        <v>290</v>
      </c>
      <c r="H58" s="2" t="s">
        <v>291</v>
      </c>
      <c r="I58" s="200" t="s">
        <v>292</v>
      </c>
      <c r="J58" s="184" t="s">
        <v>293</v>
      </c>
      <c r="K58" s="201" t="s">
        <v>294</v>
      </c>
      <c r="L58" s="2" t="s">
        <v>295</v>
      </c>
      <c r="M58" s="200" t="s">
        <v>296</v>
      </c>
      <c r="N58" s="184" t="s">
        <v>3</v>
      </c>
      <c r="O58" s="201" t="s">
        <v>297</v>
      </c>
      <c r="P58" s="243" t="s">
        <v>298</v>
      </c>
      <c r="Q58" s="201" t="s">
        <v>394</v>
      </c>
      <c r="R58" s="202" t="s">
        <v>395</v>
      </c>
    </row>
    <row r="59" spans="1:18" ht="14.25">
      <c r="A59">
        <v>1</v>
      </c>
      <c r="B59" s="186" t="s">
        <v>188</v>
      </c>
      <c r="C59" s="203" t="s">
        <v>72</v>
      </c>
      <c r="D59" s="189">
        <v>385</v>
      </c>
      <c r="E59" s="204">
        <v>30</v>
      </c>
      <c r="F59" s="191">
        <v>384</v>
      </c>
      <c r="G59" s="205">
        <v>26</v>
      </c>
      <c r="H59" s="189">
        <v>385</v>
      </c>
      <c r="I59" s="204">
        <v>30</v>
      </c>
      <c r="J59" s="191">
        <v>391</v>
      </c>
      <c r="K59" s="205">
        <v>30</v>
      </c>
      <c r="L59" s="189">
        <v>381</v>
      </c>
      <c r="M59" s="204">
        <v>22</v>
      </c>
      <c r="N59" s="191">
        <v>1926</v>
      </c>
      <c r="O59" s="190">
        <v>385.2</v>
      </c>
      <c r="P59" s="244">
        <v>138</v>
      </c>
      <c r="Q59" s="190">
        <v>22</v>
      </c>
      <c r="R59" s="192">
        <v>116</v>
      </c>
    </row>
    <row r="60" spans="1:18" ht="14.25">
      <c r="A60">
        <v>2</v>
      </c>
      <c r="B60" s="186" t="s">
        <v>183</v>
      </c>
      <c r="C60" s="203" t="s">
        <v>48</v>
      </c>
      <c r="D60" s="189">
        <v>383</v>
      </c>
      <c r="E60" s="204">
        <v>24</v>
      </c>
      <c r="F60" s="191">
        <v>376</v>
      </c>
      <c r="G60" s="205">
        <v>22</v>
      </c>
      <c r="H60" s="189">
        <v>377</v>
      </c>
      <c r="I60" s="204">
        <v>24</v>
      </c>
      <c r="J60" s="191">
        <v>379</v>
      </c>
      <c r="K60" s="205">
        <v>26</v>
      </c>
      <c r="L60" s="189">
        <v>385</v>
      </c>
      <c r="M60" s="204">
        <v>30</v>
      </c>
      <c r="N60" s="191">
        <v>1900</v>
      </c>
      <c r="O60" s="190">
        <v>380</v>
      </c>
      <c r="P60" s="244">
        <v>126</v>
      </c>
      <c r="Q60" s="190">
        <v>22</v>
      </c>
      <c r="R60" s="192">
        <v>104</v>
      </c>
    </row>
    <row r="61" spans="1:18" ht="14.25">
      <c r="A61">
        <v>3</v>
      </c>
      <c r="B61" s="186" t="s">
        <v>180</v>
      </c>
      <c r="C61" s="203" t="s">
        <v>46</v>
      </c>
      <c r="D61" s="189">
        <v>372</v>
      </c>
      <c r="E61" s="204">
        <v>19</v>
      </c>
      <c r="F61" s="191">
        <v>387</v>
      </c>
      <c r="G61" s="205">
        <v>30</v>
      </c>
      <c r="H61" s="189">
        <v>380</v>
      </c>
      <c r="I61" s="204">
        <v>26</v>
      </c>
      <c r="J61" s="191">
        <v>379</v>
      </c>
      <c r="K61" s="205">
        <v>24</v>
      </c>
      <c r="L61" s="189">
        <v>379</v>
      </c>
      <c r="M61" s="204">
        <v>21</v>
      </c>
      <c r="N61" s="191">
        <v>1897</v>
      </c>
      <c r="O61" s="190">
        <v>379.4</v>
      </c>
      <c r="P61" s="244">
        <v>120</v>
      </c>
      <c r="Q61" s="190">
        <v>19</v>
      </c>
      <c r="R61" s="192">
        <v>101</v>
      </c>
    </row>
    <row r="62" spans="1:18" ht="14.25">
      <c r="A62">
        <v>4</v>
      </c>
      <c r="B62" s="186" t="s">
        <v>184</v>
      </c>
      <c r="C62" s="203" t="s">
        <v>48</v>
      </c>
      <c r="D62" s="189">
        <v>383</v>
      </c>
      <c r="E62" s="204">
        <v>26</v>
      </c>
      <c r="F62" s="191">
        <v>377</v>
      </c>
      <c r="G62" s="205">
        <v>24</v>
      </c>
      <c r="H62" s="189">
        <v>376</v>
      </c>
      <c r="I62" s="204">
        <v>22</v>
      </c>
      <c r="J62" s="191">
        <v>371</v>
      </c>
      <c r="K62" s="205">
        <v>19</v>
      </c>
      <c r="L62" s="189">
        <v>381</v>
      </c>
      <c r="M62" s="204">
        <v>24</v>
      </c>
      <c r="N62" s="191">
        <v>1888</v>
      </c>
      <c r="O62" s="190">
        <v>377.6</v>
      </c>
      <c r="P62" s="244">
        <v>115</v>
      </c>
      <c r="Q62" s="190">
        <v>19</v>
      </c>
      <c r="R62" s="192">
        <v>96</v>
      </c>
    </row>
    <row r="63" spans="1:18" ht="14.25">
      <c r="A63">
        <v>5</v>
      </c>
      <c r="B63" s="186" t="s">
        <v>186</v>
      </c>
      <c r="C63" s="203" t="s">
        <v>71</v>
      </c>
      <c r="D63" s="189">
        <v>377</v>
      </c>
      <c r="E63" s="204">
        <v>22</v>
      </c>
      <c r="F63" s="191">
        <v>369</v>
      </c>
      <c r="G63" s="205">
        <v>21</v>
      </c>
      <c r="H63" s="189">
        <v>375</v>
      </c>
      <c r="I63" s="204">
        <v>21</v>
      </c>
      <c r="J63" s="191">
        <v>375</v>
      </c>
      <c r="K63" s="205">
        <v>21</v>
      </c>
      <c r="L63" s="189">
        <v>377</v>
      </c>
      <c r="M63" s="204">
        <v>20</v>
      </c>
      <c r="N63" s="191">
        <v>1873</v>
      </c>
      <c r="O63" s="190">
        <v>374.6</v>
      </c>
      <c r="P63" s="244">
        <v>105</v>
      </c>
      <c r="Q63" s="190">
        <v>20</v>
      </c>
      <c r="R63" s="192">
        <v>85</v>
      </c>
    </row>
    <row r="64" spans="1:18" ht="14.25">
      <c r="A64">
        <v>6</v>
      </c>
      <c r="B64" s="186" t="s">
        <v>185</v>
      </c>
      <c r="C64" s="203" t="s">
        <v>48</v>
      </c>
      <c r="D64" s="189"/>
      <c r="E64" s="204"/>
      <c r="F64" s="191">
        <v>366</v>
      </c>
      <c r="G64" s="205">
        <v>20</v>
      </c>
      <c r="H64" s="189">
        <v>364</v>
      </c>
      <c r="I64" s="204">
        <v>18</v>
      </c>
      <c r="J64" s="191">
        <v>372</v>
      </c>
      <c r="K64" s="205">
        <v>20</v>
      </c>
      <c r="L64" s="189">
        <v>383</v>
      </c>
      <c r="M64" s="204">
        <v>26</v>
      </c>
      <c r="N64" s="191">
        <v>1485</v>
      </c>
      <c r="O64" s="190">
        <v>371.25</v>
      </c>
      <c r="P64" s="244">
        <v>84</v>
      </c>
      <c r="Q64" s="190">
        <v>18</v>
      </c>
      <c r="R64" s="192">
        <v>84</v>
      </c>
    </row>
    <row r="65" spans="1:18" ht="14.25">
      <c r="A65">
        <v>7</v>
      </c>
      <c r="B65" s="186" t="s">
        <v>182</v>
      </c>
      <c r="C65" s="203" t="s">
        <v>68</v>
      </c>
      <c r="D65" s="189">
        <v>375</v>
      </c>
      <c r="E65" s="204">
        <v>21</v>
      </c>
      <c r="F65" s="191">
        <v>340</v>
      </c>
      <c r="G65" s="205">
        <v>16</v>
      </c>
      <c r="H65" s="189">
        <v>367</v>
      </c>
      <c r="I65" s="204">
        <v>19</v>
      </c>
      <c r="J65" s="191">
        <v>364</v>
      </c>
      <c r="K65" s="205">
        <v>17</v>
      </c>
      <c r="L65" s="189">
        <v>373</v>
      </c>
      <c r="M65" s="204">
        <v>19</v>
      </c>
      <c r="N65" s="191">
        <v>1819</v>
      </c>
      <c r="O65" s="190">
        <v>363.8</v>
      </c>
      <c r="P65" s="244">
        <v>92</v>
      </c>
      <c r="Q65" s="190">
        <v>16</v>
      </c>
      <c r="R65" s="192">
        <v>76</v>
      </c>
    </row>
    <row r="66" spans="1:18" ht="14.25">
      <c r="A66">
        <v>8</v>
      </c>
      <c r="B66" s="207" t="s">
        <v>187</v>
      </c>
      <c r="C66" s="208" t="s">
        <v>71</v>
      </c>
      <c r="D66" s="189">
        <v>369</v>
      </c>
      <c r="E66" s="204">
        <v>18</v>
      </c>
      <c r="F66" s="191">
        <v>364</v>
      </c>
      <c r="G66" s="205">
        <v>19</v>
      </c>
      <c r="H66" s="189">
        <v>369</v>
      </c>
      <c r="I66" s="204">
        <v>20</v>
      </c>
      <c r="J66" s="191">
        <v>363</v>
      </c>
      <c r="K66" s="205">
        <v>16</v>
      </c>
      <c r="L66" s="189">
        <v>372</v>
      </c>
      <c r="M66" s="204">
        <v>18</v>
      </c>
      <c r="N66" s="191">
        <v>1837</v>
      </c>
      <c r="O66" s="190">
        <v>367.4</v>
      </c>
      <c r="P66" s="244">
        <v>91</v>
      </c>
      <c r="Q66" s="190">
        <v>16</v>
      </c>
      <c r="R66" s="192">
        <v>75</v>
      </c>
    </row>
    <row r="67" spans="1:18" ht="14.25">
      <c r="A67">
        <v>9</v>
      </c>
      <c r="B67" s="186" t="s">
        <v>278</v>
      </c>
      <c r="C67" s="203" t="s">
        <v>71</v>
      </c>
      <c r="D67" s="189">
        <v>374</v>
      </c>
      <c r="E67" s="204">
        <v>20</v>
      </c>
      <c r="F67" s="191">
        <v>363</v>
      </c>
      <c r="G67" s="205">
        <v>18</v>
      </c>
      <c r="H67" s="189">
        <v>355</v>
      </c>
      <c r="I67" s="204">
        <v>16</v>
      </c>
      <c r="J67" s="191">
        <v>365</v>
      </c>
      <c r="K67" s="205">
        <v>18</v>
      </c>
      <c r="L67" s="189">
        <v>361</v>
      </c>
      <c r="M67" s="204">
        <v>16</v>
      </c>
      <c r="N67" s="191">
        <v>1818</v>
      </c>
      <c r="O67" s="190">
        <v>363.6</v>
      </c>
      <c r="P67" s="244">
        <v>88</v>
      </c>
      <c r="Q67" s="190">
        <v>16</v>
      </c>
      <c r="R67" s="192">
        <v>72</v>
      </c>
    </row>
    <row r="68" spans="1:18" ht="14.25">
      <c r="A68">
        <v>10</v>
      </c>
      <c r="B68" s="186" t="s">
        <v>179</v>
      </c>
      <c r="C68" s="203" t="s">
        <v>42</v>
      </c>
      <c r="D68" s="189"/>
      <c r="E68" s="204"/>
      <c r="F68" s="191">
        <v>356</v>
      </c>
      <c r="G68" s="205">
        <v>17</v>
      </c>
      <c r="H68" s="189">
        <v>360</v>
      </c>
      <c r="I68" s="204">
        <v>17</v>
      </c>
      <c r="J68" s="191">
        <v>379</v>
      </c>
      <c r="K68" s="205">
        <v>22</v>
      </c>
      <c r="L68" s="189">
        <v>346</v>
      </c>
      <c r="M68" s="204">
        <v>14</v>
      </c>
      <c r="N68" s="191">
        <v>1441</v>
      </c>
      <c r="O68" s="190">
        <v>360.25</v>
      </c>
      <c r="P68" s="244">
        <v>70</v>
      </c>
      <c r="Q68" s="190">
        <v>14</v>
      </c>
      <c r="R68" s="192">
        <v>70</v>
      </c>
    </row>
    <row r="69" spans="1:18" ht="14.25">
      <c r="A69">
        <v>11</v>
      </c>
      <c r="B69" s="186" t="s">
        <v>181</v>
      </c>
      <c r="C69" s="203" t="s">
        <v>41</v>
      </c>
      <c r="D69" s="189"/>
      <c r="E69" s="204"/>
      <c r="F69" s="191">
        <v>337</v>
      </c>
      <c r="G69" s="205">
        <v>15</v>
      </c>
      <c r="H69" s="189">
        <v>339</v>
      </c>
      <c r="I69" s="204">
        <v>15</v>
      </c>
      <c r="J69" s="191">
        <v>339</v>
      </c>
      <c r="K69" s="205">
        <v>15</v>
      </c>
      <c r="L69" s="189">
        <v>355</v>
      </c>
      <c r="M69" s="204">
        <v>15</v>
      </c>
      <c r="N69" s="191">
        <v>1370</v>
      </c>
      <c r="O69" s="190">
        <v>342.5</v>
      </c>
      <c r="P69" s="244">
        <v>60</v>
      </c>
      <c r="Q69" s="190">
        <v>15</v>
      </c>
      <c r="R69" s="192">
        <v>60</v>
      </c>
    </row>
    <row r="70" spans="1:18" ht="14.25">
      <c r="A70">
        <v>12</v>
      </c>
      <c r="B70" s="209" t="s">
        <v>419</v>
      </c>
      <c r="C70" s="210" t="s">
        <v>378</v>
      </c>
      <c r="D70" s="195"/>
      <c r="E70" s="211"/>
      <c r="F70" s="197"/>
      <c r="G70" s="212"/>
      <c r="H70" s="195"/>
      <c r="I70" s="211"/>
      <c r="J70" s="197"/>
      <c r="K70" s="212"/>
      <c r="L70" s="195">
        <v>365</v>
      </c>
      <c r="M70" s="211">
        <v>17</v>
      </c>
      <c r="N70" s="197">
        <v>365</v>
      </c>
      <c r="O70" s="190">
        <v>365</v>
      </c>
      <c r="P70" s="245">
        <v>17</v>
      </c>
      <c r="Q70" s="190">
        <v>17</v>
      </c>
      <c r="R70" s="192">
        <v>17</v>
      </c>
    </row>
    <row r="71" spans="1:18" ht="14.25">
      <c r="A71">
        <v>13</v>
      </c>
      <c r="B71" s="186" t="s">
        <v>189</v>
      </c>
      <c r="C71" s="203" t="s">
        <v>73</v>
      </c>
      <c r="D71" s="189"/>
      <c r="E71" s="204"/>
      <c r="F71" s="191">
        <v>330</v>
      </c>
      <c r="G71" s="205">
        <v>14</v>
      </c>
      <c r="H71" s="189"/>
      <c r="I71" s="204"/>
      <c r="J71" s="191"/>
      <c r="K71" s="205"/>
      <c r="L71" s="189"/>
      <c r="M71" s="204"/>
      <c r="N71" s="191">
        <v>330</v>
      </c>
      <c r="O71" s="190">
        <v>330</v>
      </c>
      <c r="P71" s="245">
        <v>14</v>
      </c>
      <c r="Q71" s="190">
        <v>14</v>
      </c>
      <c r="R71" s="192">
        <v>14</v>
      </c>
    </row>
    <row r="72" spans="1:18" ht="14.25">
      <c r="A72">
        <v>14</v>
      </c>
      <c r="B72" s="186" t="s">
        <v>420</v>
      </c>
      <c r="C72" s="203" t="s">
        <v>89</v>
      </c>
      <c r="D72" s="189"/>
      <c r="E72" s="204"/>
      <c r="F72" s="191"/>
      <c r="G72" s="205"/>
      <c r="H72" s="189"/>
      <c r="I72" s="204"/>
      <c r="J72" s="191"/>
      <c r="K72" s="205"/>
      <c r="L72" s="189">
        <v>341</v>
      </c>
      <c r="M72" s="204">
        <v>13</v>
      </c>
      <c r="N72" s="191">
        <v>341</v>
      </c>
      <c r="O72" s="190">
        <v>341</v>
      </c>
      <c r="P72" s="245">
        <v>13</v>
      </c>
      <c r="Q72" s="190">
        <v>13</v>
      </c>
      <c r="R72" s="192">
        <v>13</v>
      </c>
    </row>
  </sheetData>
  <sheetProtection/>
  <mergeCells count="3">
    <mergeCell ref="C1:P1"/>
    <mergeCell ref="B17:P17"/>
    <mergeCell ref="B55:P55"/>
  </mergeCells>
  <printOptions/>
  <pageMargins left="0.75" right="0.75" top="0.26" bottom="0.42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Peter</cp:lastModifiedBy>
  <cp:lastPrinted>2009-03-29T17:03:55Z</cp:lastPrinted>
  <dcterms:created xsi:type="dcterms:W3CDTF">2006-02-28T23:10:46Z</dcterms:created>
  <dcterms:modified xsi:type="dcterms:W3CDTF">2008-12-31T07:00:32Z</dcterms:modified>
  <cp:category/>
  <cp:version/>
  <cp:contentType/>
  <cp:contentStatus/>
</cp:coreProperties>
</file>